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45" windowWidth="10110" windowHeight="3720" tabRatio="887" activeTab="2"/>
  </bookViews>
  <sheets>
    <sheet name="титул" sheetId="1" r:id="rId1"/>
    <sheet name="раздел 1" sheetId="2" r:id="rId2"/>
    <sheet name="2Т1" sheetId="3" r:id="rId3"/>
    <sheet name="т2_19" sheetId="4" r:id="rId4"/>
    <sheet name="т2_20" sheetId="5" r:id="rId5"/>
    <sheet name="т2_21" sheetId="6" r:id="rId6"/>
    <sheet name="т2.1" sheetId="7" r:id="rId7"/>
    <sheet name="т3" sheetId="8" r:id="rId8"/>
    <sheet name="т4" sheetId="9" r:id="rId9"/>
    <sheet name="сведения 2019" sheetId="10" r:id="rId10"/>
    <sheet name="сведения 2020" sheetId="11" r:id="rId11"/>
    <sheet name="сведения 2021" sheetId="12" r:id="rId12"/>
  </sheets>
  <definedNames>
    <definedName name="_xlnm.Print_Area" localSheetId="11">'сведения 2021'!$A$1:$FI$62</definedName>
    <definedName name="_xlnm.Print_Area" localSheetId="6">'т2.1'!$A$1:$L$33</definedName>
    <definedName name="_xlnm.Print_Area" localSheetId="3">'т2_19'!$A$1:$J$492</definedName>
    <definedName name="_xlnm.Print_Area" localSheetId="4">'т2_20'!$A$1:$J$493</definedName>
    <definedName name="_xlnm.Print_Area" localSheetId="5">'т2_21'!$A$1:$J$492</definedName>
  </definedNames>
  <calcPr fullCalcOnLoad="1"/>
</workbook>
</file>

<file path=xl/sharedStrings.xml><?xml version="1.0" encoding="utf-8"?>
<sst xmlns="http://schemas.openxmlformats.org/spreadsheetml/2006/main" count="4667" uniqueCount="543">
  <si>
    <t>Наименование показателя</t>
  </si>
  <si>
    <t>в том числе:</t>
  </si>
  <si>
    <t>х</t>
  </si>
  <si>
    <t>классное руководство</t>
  </si>
  <si>
    <t>Таблица 2</t>
  </si>
  <si>
    <t xml:space="preserve">Показатели по поступлениям и выплатам учреждения на </t>
  </si>
  <si>
    <t>год</t>
  </si>
  <si>
    <t>(наименование муниципального учреждения)</t>
  </si>
  <si>
    <t>Код строки</t>
  </si>
  <si>
    <t>Код по бюджетной классификации Российской Федерации</t>
  </si>
  <si>
    <t xml:space="preserve">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</si>
  <si>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</si>
  <si>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</si>
  <si>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</si>
  <si>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</si>
  <si>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</si>
  <si>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</si>
  <si>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1. Поступления от доходов, всего: 
  в том числе: </t>
  </si>
  <si>
    <t>100</t>
  </si>
  <si>
    <t>X</t>
  </si>
  <si>
    <t>доходы от собственности</t>
  </si>
  <si>
    <t>доходы от оказания услуг, работ</t>
  </si>
  <si>
    <t>Услуга №1: Реализация основных общеобразовательных программ начального общего образования</t>
  </si>
  <si>
    <t>Услуга №2: Реализация основных общеобразовательных программ основного общего образования</t>
  </si>
  <si>
    <t>Имущественные налоги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</si>
  <si>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</si>
  <si>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</si>
  <si>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</si>
  <si>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200</t>
  </si>
  <si>
    <t>в том числе на выплаты персоналу всего: 
  из них:</t>
  </si>
  <si>
    <t>210</t>
  </si>
  <si>
    <t>оплата труда и начисления на выплаты по оплате труда</t>
  </si>
  <si>
    <t>211</t>
  </si>
  <si>
    <t>в том числе фонд оплаты труда учреждений</t>
  </si>
  <si>
    <t>211100</t>
  </si>
  <si>
    <t>Заработная плата,всего
из них</t>
  </si>
  <si>
    <t>211101</t>
  </si>
  <si>
    <t>211102</t>
  </si>
  <si>
    <t>высшая категория</t>
  </si>
  <si>
    <t>211103</t>
  </si>
  <si>
    <t>211104</t>
  </si>
  <si>
    <t>211105</t>
  </si>
  <si>
    <t>Заработная плата (за исключением пед.работников)</t>
  </si>
  <si>
    <t>211106</t>
  </si>
  <si>
    <t>211107</t>
  </si>
  <si>
    <t>211108</t>
  </si>
  <si>
    <t>в том числе иные выплаты персоналу учреждений, за исключением фонда оплаты труда</t>
  </si>
  <si>
    <t>211200</t>
  </si>
  <si>
    <t>211201</t>
  </si>
  <si>
    <t>211202</t>
  </si>
  <si>
    <t>Х</t>
  </si>
  <si>
    <t>211203</t>
  </si>
  <si>
    <t>211204</t>
  </si>
  <si>
    <t>211205</t>
  </si>
  <si>
    <t>Транспортные услуги</t>
  </si>
  <si>
    <t>211206</t>
  </si>
  <si>
    <t>211207</t>
  </si>
  <si>
    <t>211208</t>
  </si>
  <si>
    <t>211209</t>
  </si>
  <si>
    <t>211210</t>
  </si>
  <si>
    <t>211211</t>
  </si>
  <si>
    <t>211212</t>
  </si>
  <si>
    <t>в том числе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</si>
  <si>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211300</t>
  </si>
  <si>
    <t>211301</t>
  </si>
  <si>
    <t>в том числе 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</si>
  <si>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труда(30,2%),всего
из них:</t>
  </si>
  <si>
    <t>211401</t>
  </si>
  <si>
    <t>211402</t>
  </si>
  <si>
    <t>211403</t>
  </si>
  <si>
    <t>211404</t>
  </si>
  <si>
    <t>211405</t>
  </si>
  <si>
    <t>211406</t>
  </si>
  <si>
    <t>211407</t>
  </si>
  <si>
    <t>211408</t>
  </si>
  <si>
    <t>211409</t>
  </si>
  <si>
    <t>211410</t>
  </si>
  <si>
    <t>211411</t>
  </si>
  <si>
    <t>социальные и иные выплаты населению, всего
из них:</t>
  </si>
  <si>
    <t>220</t>
  </si>
  <si>
    <t>в том числе пособия, компенсации и иные социальные выплаты гражданам, кроме публичных нормативных обязательств 
из них по КОСГУ:</t>
  </si>
  <si>
    <t>221</t>
  </si>
  <si>
    <t>221100</t>
  </si>
  <si>
    <t>уплату налогов, сборов и иных платежей, всего 
из них:</t>
  </si>
  <si>
    <t>230</t>
  </si>
  <si>
    <t xml:space="preserve">в том числе уплата налога на имущество и земельного налога 
из них по КОСГУ: </t>
  </si>
  <si>
    <t>231</t>
  </si>
  <si>
    <t>231100</t>
  </si>
  <si>
    <t>231101</t>
  </si>
  <si>
    <t xml:space="preserve">в том числе уплата прочих налогов и сборов 
из них по КОСГУ: </t>
  </si>
  <si>
    <t>232</t>
  </si>
  <si>
    <t>232100</t>
  </si>
  <si>
    <t>232101</t>
  </si>
  <si>
    <t>232102</t>
  </si>
  <si>
    <t>232103</t>
  </si>
  <si>
    <t>233</t>
  </si>
  <si>
    <t>233100</t>
  </si>
  <si>
    <t>233101</t>
  </si>
  <si>
    <t>233102</t>
  </si>
  <si>
    <t>233103</t>
  </si>
  <si>
    <t>233104</t>
  </si>
  <si>
    <t>233105</t>
  </si>
  <si>
    <t>прочие расходы (кроме расходов на закупку товаров, работ, услуг)</t>
  </si>
  <si>
    <t>250</t>
  </si>
  <si>
    <t xml:space="preserve">в том числе исполнение судебных актов 
из них по КОСГУ: </t>
  </si>
  <si>
    <t>251</t>
  </si>
  <si>
    <t>251100</t>
  </si>
  <si>
    <t>251101</t>
  </si>
  <si>
    <t>расходы на закупку товаров, работ, услуг, всего</t>
  </si>
  <si>
    <t>260</t>
  </si>
  <si>
    <t xml:space="preserve">в том числе закупка товаров, работ, услуг в целях капитального ремонта государственного (муниципального) имущества 
из них по КОСГУ: </t>
  </si>
  <si>
    <t>261</t>
  </si>
  <si>
    <t xml:space="preserve">Транспортные услуги </t>
  </si>
  <si>
    <t>261100</t>
  </si>
  <si>
    <t>261101</t>
  </si>
  <si>
    <t>Работы, услуги по содержанию имущества</t>
  </si>
  <si>
    <t>261102</t>
  </si>
  <si>
    <t>261103</t>
  </si>
  <si>
    <t xml:space="preserve">Прочие работы, услуги </t>
  </si>
  <si>
    <t>261104</t>
  </si>
  <si>
    <t xml:space="preserve">Увеличение стоимости основных средств </t>
  </si>
  <si>
    <t>261106</t>
  </si>
  <si>
    <t>261107</t>
  </si>
  <si>
    <t xml:space="preserve">в том числе прочая закупка товаров, работ и услуг для обеспечения государственных (муниципальных) нужд 
из них по КОСГУ: </t>
  </si>
  <si>
    <t>262</t>
  </si>
  <si>
    <t>Услуги связи,всего
из них:</t>
  </si>
  <si>
    <t>262100</t>
  </si>
  <si>
    <t>услуги связи МБ</t>
  </si>
  <si>
    <t>262101</t>
  </si>
  <si>
    <t>услуги связи</t>
  </si>
  <si>
    <t>262102</t>
  </si>
  <si>
    <t>262103</t>
  </si>
  <si>
    <t xml:space="preserve">Коммунальные услуги, всего </t>
  </si>
  <si>
    <t>262104</t>
  </si>
  <si>
    <t>отопление</t>
  </si>
  <si>
    <t>262105</t>
  </si>
  <si>
    <t>освещение</t>
  </si>
  <si>
    <t>262106</t>
  </si>
  <si>
    <t>водоснабжение</t>
  </si>
  <si>
    <t>262107</t>
  </si>
  <si>
    <t>262108</t>
  </si>
  <si>
    <t>Работы, услуги по содержанию имущества,всего
из них:</t>
  </si>
  <si>
    <t>262109</t>
  </si>
  <si>
    <t>262110</t>
  </si>
  <si>
    <t>262111</t>
  </si>
  <si>
    <t>262112</t>
  </si>
  <si>
    <t>Прочие работы, услуги ,всего
из них:</t>
  </si>
  <si>
    <t>262113</t>
  </si>
  <si>
    <t>прочие работы, услуги МБ</t>
  </si>
  <si>
    <t>262125</t>
  </si>
  <si>
    <t>прочие работы, услуги (урочная деятельность)</t>
  </si>
  <si>
    <t>262114</t>
  </si>
  <si>
    <t>прочие работы, услуги (педработники)</t>
  </si>
  <si>
    <t>262115</t>
  </si>
  <si>
    <t>Наказы избирателей</t>
  </si>
  <si>
    <t>262126</t>
  </si>
  <si>
    <t>262116</t>
  </si>
  <si>
    <t>262117</t>
  </si>
  <si>
    <t>262118</t>
  </si>
  <si>
    <t>Увеличение стоимости основных средств,всего
из них:</t>
  </si>
  <si>
    <t>262119</t>
  </si>
  <si>
    <t xml:space="preserve">увеличение стоимости основных средств МБ </t>
  </si>
  <si>
    <t>увеличение стоимости основных средств (урочная деятельность)</t>
  </si>
  <si>
    <t>262121</t>
  </si>
  <si>
    <t>Увеличение стоимости материальных запасов,всего
из них:</t>
  </si>
  <si>
    <t>Заработная плата МБ</t>
  </si>
  <si>
    <t>Объем финансового обеспечения</t>
  </si>
  <si>
    <t>Заработная плата (пед.работники), из них</t>
  </si>
  <si>
    <t>Заработная плата (внеурочная деятельность)</t>
  </si>
  <si>
    <t>Начисления на выплаты по оплате труда МБ</t>
  </si>
  <si>
    <t>Начисления на выплаты по оплате труда (пед.работники), из них</t>
  </si>
  <si>
    <t>Начисления на выплаты по оплате труда (за исключением пед.работников)</t>
  </si>
  <si>
    <t>Начисления на выплаты по оплате труда (урочная деятельность)</t>
  </si>
  <si>
    <t>Начисления на выплаты по оплате труда (внеурочная деятельность)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</si>
  <si>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</si>
  <si>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</si>
  <si>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</si>
  <si>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лекарственных препаратов и материалов, применяемых в медицинских целях</t>
  </si>
  <si>
    <t>Страхование,всего</t>
  </si>
  <si>
    <t>вывоз твердых коммунальных отходов</t>
  </si>
  <si>
    <t>ремонт (текущий и капитальный) зданий, сооружений, помещений</t>
  </si>
  <si>
    <t>Ремонт (текущий и капитальный) зданий, сооружений, помещений</t>
  </si>
  <si>
    <t>работы, услуги по содержанию МБ</t>
  </si>
  <si>
    <t>работы, услуги по содержанию имущества (урочная деятельность)</t>
  </si>
  <si>
    <t>увеличение стоимости прочих оборотных запасов (материалов) МБ</t>
  </si>
  <si>
    <t>увеличение стоимости прочих оборотных запасов (материалов) (урочная деятельность)</t>
  </si>
  <si>
    <t>увеличение стоимости прочих материальных запасов однократного применения МБ</t>
  </si>
  <si>
    <t>увеличение стоимости прочих материальных запасов однократного применения (урочная деятельность)</t>
  </si>
  <si>
    <t>Социальное пособие и компенсации персоналу в денежной форме, всего      из них</t>
  </si>
  <si>
    <t>Социальное пособие и компенсации персоналу в денежной форме МБ</t>
  </si>
  <si>
    <t>Социальное пособие и компенсации персоналу в денежной форме (за исключением пед.работников)</t>
  </si>
  <si>
    <t>Социальное пособие и компенсации персоналу в денежной форме (внеурочная деятельность)</t>
  </si>
  <si>
    <t>211109</t>
  </si>
  <si>
    <t>211110</t>
  </si>
  <si>
    <t>211111</t>
  </si>
  <si>
    <t>211112</t>
  </si>
  <si>
    <t>211113</t>
  </si>
  <si>
    <t>211114</t>
  </si>
  <si>
    <t>Транспортные расходы,всего
из них</t>
  </si>
  <si>
    <t>Транспортные расходы МБ</t>
  </si>
  <si>
    <t>Прочие работы, услуги</t>
  </si>
  <si>
    <t>211213</t>
  </si>
  <si>
    <t>Услуги, работы для целей капитальных вложений</t>
  </si>
  <si>
    <t>262120</t>
  </si>
  <si>
    <t>262122</t>
  </si>
  <si>
    <t>262123</t>
  </si>
  <si>
    <t>262124</t>
  </si>
  <si>
    <t>262127</t>
  </si>
  <si>
    <t>262128</t>
  </si>
  <si>
    <t>262129</t>
  </si>
  <si>
    <t>262130</t>
  </si>
  <si>
    <t>262131</t>
  </si>
  <si>
    <t>262132</t>
  </si>
  <si>
    <t>262133</t>
  </si>
  <si>
    <t>Социальное пособие и компенсации персоналу в денежной форме (пед.работники), из них</t>
  </si>
  <si>
    <t>2.  Выплаты по расходам , всего:</t>
  </si>
  <si>
    <t>2. 1. Выплаты по расходам по разделу (подразделу) 0702 , всего:</t>
  </si>
  <si>
    <t>2.2. Выплаты по расходам по разделу (подразделу) 0703 , всего:</t>
  </si>
  <si>
    <t>2.2. Выплаты по расходам по разделу (подразделу) 1004 , всего:</t>
  </si>
  <si>
    <t>211.82</t>
  </si>
  <si>
    <t>211.83</t>
  </si>
  <si>
    <t>211.85</t>
  </si>
  <si>
    <t>266.82</t>
  </si>
  <si>
    <t>266.83</t>
  </si>
  <si>
    <t>266.85</t>
  </si>
  <si>
    <t>Прочие несоциальные выплаты персоналу а натуральной форме МБ</t>
  </si>
  <si>
    <t>Прочие несоциальные выплаты персоналу а натуральной форме, всего            из них</t>
  </si>
  <si>
    <t>262.82</t>
  </si>
  <si>
    <t>262.83</t>
  </si>
  <si>
    <t>Социальные пособия и компенсации персоналу в денежной форме (пед.работники)</t>
  </si>
  <si>
    <t>Пособия по социальной помощи населению в денежной форме,всего
из них:</t>
  </si>
  <si>
    <t>Пособия по социальной помощи населению в денежной формеМБ</t>
  </si>
  <si>
    <t>Пособия по социальной помощи населению в денежной форме(пед.работники)</t>
  </si>
  <si>
    <t>Пособия по социальной помощи населению в денежной форме(за исключением пед.работников)</t>
  </si>
  <si>
    <t xml:space="preserve"> Социальные пособия и компенсации персоналу в денежной форме МБ</t>
  </si>
  <si>
    <t>213.82</t>
  </si>
  <si>
    <t>213.83</t>
  </si>
  <si>
    <t>213.84</t>
  </si>
  <si>
    <t>213.85</t>
  </si>
  <si>
    <t>Пособия по социальной помощи населению в денежной форме,всего
из них</t>
  </si>
  <si>
    <t>Пособия по социальной помощи населению в денежной форме</t>
  </si>
  <si>
    <t>Налоги, пошлины и сборы</t>
  </si>
  <si>
    <t>Налоги, пошлины и сборы (налог на имущество)</t>
  </si>
  <si>
    <t>Налоги, пошлины и сборы (земельный налог)</t>
  </si>
  <si>
    <t>Налоги, пошлины и сборы, всего
из них:</t>
  </si>
  <si>
    <t>Налоги, пошлины и сборы (госпошлина, сборы)</t>
  </si>
  <si>
    <t>Налоги, пошлины и сборы (транспортный налог)</t>
  </si>
  <si>
    <t xml:space="preserve">в том числе  уплата иных платежей
из них по КОСГУ: </t>
  </si>
  <si>
    <t>Штрафы за нарушение законодательства о налогах и сборах, законодательства о страховых взносах,всего
из них:</t>
  </si>
  <si>
    <t>Штрафы за нарушение законодательства о налогах и сборах, законодательства о страховых взносах МБ</t>
  </si>
  <si>
    <t>Штрафы за нарушение законодательства о налогах и сборах, законодательства о страховых взносах (пед.работники)</t>
  </si>
  <si>
    <t>Штрафы за нарушение законодательства о налогах и сборах, законодательства о страховых взносах(за исключением пед.работников)</t>
  </si>
  <si>
    <t>Штрафы за нарушение законодательства о налогах и сборах, законодательства о страховых взносах (урочная деятельность)</t>
  </si>
  <si>
    <t>Штрафы за нарушение законодательства о налогах и сборах, законодательства о страховых взносах (внеурочная деятельность)</t>
  </si>
  <si>
    <t>292.82</t>
  </si>
  <si>
    <t>292.83</t>
  </si>
  <si>
    <t>292.84</t>
  </si>
  <si>
    <t>292.85</t>
  </si>
  <si>
    <t>Другие экономические санкции</t>
  </si>
  <si>
    <t>Арендная плата за пользованием имуществом (за исключением земельных участков и других обособленных природных объектов)</t>
  </si>
  <si>
    <t>225.04</t>
  </si>
  <si>
    <t>Увеличение стоимости строительных материалов</t>
  </si>
  <si>
    <t>Увеличение стоимости прочих оборотных запасов (материалов)</t>
  </si>
  <si>
    <t>261108</t>
  </si>
  <si>
    <t>221.84</t>
  </si>
  <si>
    <t>223.01</t>
  </si>
  <si>
    <t>223.02</t>
  </si>
  <si>
    <t>223.03</t>
  </si>
  <si>
    <t>223.07</t>
  </si>
  <si>
    <t>225.84</t>
  </si>
  <si>
    <t>226.84</t>
  </si>
  <si>
    <t>226.82</t>
  </si>
  <si>
    <t>226.38</t>
  </si>
  <si>
    <t>310.84</t>
  </si>
  <si>
    <t>310.38</t>
  </si>
  <si>
    <t>346.84</t>
  </si>
  <si>
    <t>349.84</t>
  </si>
  <si>
    <t>Иные выплаты текущего характера физическим лицам</t>
  </si>
  <si>
    <t>прочие доходы</t>
  </si>
  <si>
    <t>доходы от операций с активами</t>
  </si>
  <si>
    <t>МБОУ СОШ с УИОП №62 им.А.Я.Опарина города Кирова</t>
  </si>
  <si>
    <t xml:space="preserve">Услуга №3: Реализация основных общеобразовательных программ среднего общего образования </t>
  </si>
  <si>
    <t>СОГЛАСОВАНО</t>
  </si>
  <si>
    <t>УТВЕРЖДЕН</t>
  </si>
  <si>
    <t>Начальник департамента образования</t>
  </si>
  <si>
    <t>Директор школы</t>
  </si>
  <si>
    <t>администрации города Кирова</t>
  </si>
  <si>
    <t>МБОУ СОШ с УИОП № 62 им. А.Я. Опарина г. Кирова</t>
  </si>
  <si>
    <t>(наименование учреждения)</t>
  </si>
  <si>
    <t>от</t>
  </si>
  <si>
    <t>N</t>
  </si>
  <si>
    <t xml:space="preserve">                                  </t>
  </si>
  <si>
    <t>А.Л.Петрицкий</t>
  </si>
  <si>
    <t>____________                          В.И.Самоделкин</t>
  </si>
  <si>
    <t xml:space="preserve"> подпись</t>
  </si>
  <si>
    <t xml:space="preserve">   Ф.И.О. </t>
  </si>
  <si>
    <t xml:space="preserve"> подпись                                          Ф.И.О. </t>
  </si>
  <si>
    <t>" ____ "</t>
  </si>
  <si>
    <t>20____ г.</t>
  </si>
  <si>
    <t>План</t>
  </si>
  <si>
    <t>финансово-хозяйственной деятельности</t>
  </si>
  <si>
    <t xml:space="preserve">муниципального бюджетного общеобразовательного учреждения "Средняя общеобразовательная школа с углубленным изучением отдельных предметов № 62 им. А.Я. Опарина" города Кирова </t>
  </si>
  <si>
    <t>(полное наименование учреждения)</t>
  </si>
  <si>
    <t>610008 г. Киров, ул. Советская (Нововятск), д. 48</t>
  </si>
  <si>
    <t>(адрес учреждения)</t>
  </si>
  <si>
    <t>бюджет муниципального образования "Город Киров"</t>
  </si>
  <si>
    <t xml:space="preserve">ИНН/КПП    </t>
  </si>
  <si>
    <t>4349006548/434501001</t>
  </si>
  <si>
    <t>(наименование бюджета)</t>
  </si>
  <si>
    <t xml:space="preserve">по ОКТМО    </t>
  </si>
  <si>
    <t>департамент образования администрации города Кирова</t>
  </si>
  <si>
    <t>(наименование уполномоченного органа)</t>
  </si>
  <si>
    <t xml:space="preserve">Глава по БК    </t>
  </si>
  <si>
    <t xml:space="preserve">Код по реестру    </t>
  </si>
  <si>
    <t>333Р6302</t>
  </si>
  <si>
    <t>(наименование отраслевого органа)</t>
  </si>
  <si>
    <t>Ед. измерения руб</t>
  </si>
  <si>
    <t xml:space="preserve">по ОКЕИ    </t>
  </si>
  <si>
    <t xml:space="preserve">на 2019 год и плановый период 2020/2021 годов </t>
  </si>
  <si>
    <t>от "26" декабря   2018  г.</t>
  </si>
  <si>
    <t>1.</t>
  </si>
  <si>
    <t>Сведения о деятельности учреждения</t>
  </si>
  <si>
    <t>1.1.</t>
  </si>
  <si>
    <t>Цели деятельности учреждения:</t>
  </si>
  <si>
    <t xml:space="preserve">Основная цель деятельности учреждения - </t>
  </si>
  <si>
    <t xml:space="preserve"> реализация общеобразовательных программ начального общего, основного общего и среднего общего образования, реализует дополнительные образовательные программы и оказывает дополнительные образовательные услуги, за пределами основных образовательных програм</t>
  </si>
  <si>
    <t>Основными задачами являютя: создание благоприятных условий для разностороннего развития личности, в т.ч. путем удовлетворения потребностей в самообразовании и получении дополнительного образования; формирование интеллектуально-творчесского потенциала, общей культуры личности обучающихся на основе усвоения минимума содержания образовательных программ; создание основы для осознанного выбора и последующего освоения профессиональных программ обучающихся, их адаптации к жизни в обществе.</t>
  </si>
  <si>
    <t>1.2.</t>
  </si>
  <si>
    <t>Виды деятельности учреждения:</t>
  </si>
  <si>
    <t>Реализация прав граждан на образование, гарантии общедоступности и бесплатности начального основного общего, среднего (полного) общего образования, осуществления образовательного процесса в соответствии с реализуемыми общеобразовательными программами.</t>
  </si>
  <si>
    <t>1.3.</t>
  </si>
  <si>
    <t xml:space="preserve">Перечень услуг (работ), осуществляемых учреждением, предоставление которых для физических и юридических лиц осуществляется в том числе за плату:  </t>
  </si>
  <si>
    <t>№ п/п</t>
  </si>
  <si>
    <t>Наименование услуги</t>
  </si>
  <si>
    <t>Тариф (цена, нормативная стоимость) услуги, руб</t>
  </si>
  <si>
    <t>Реквизиты нормативного правового акта, утвердивщего стоимость услуги</t>
  </si>
  <si>
    <t>Объем предоставляемых услуг в натуральном выражении</t>
  </si>
  <si>
    <t>Единица измерения</t>
  </si>
  <si>
    <t>Предыдуший 2015 год</t>
  </si>
  <si>
    <t>Текущий 2016 год</t>
  </si>
  <si>
    <t>Дата</t>
  </si>
  <si>
    <t>№</t>
  </si>
  <si>
    <t xml:space="preserve"> один учащийся</t>
  </si>
  <si>
    <t>чел.</t>
  </si>
  <si>
    <t>x</t>
  </si>
  <si>
    <t>1</t>
  </si>
  <si>
    <t>Реализация основных общеобразовательных прграмм начального общего образования</t>
  </si>
  <si>
    <t>бесплатно</t>
  </si>
  <si>
    <t>2</t>
  </si>
  <si>
    <t>Реализация основных общеобразовательных прграмм основного общего образования</t>
  </si>
  <si>
    <t>3</t>
  </si>
  <si>
    <t>Реализация основных общеобразовательных прграмм среднего общего образования</t>
  </si>
  <si>
    <t>Услуги,предоставляемые за плату:</t>
  </si>
  <si>
    <t>Школа будущих первоклассников</t>
  </si>
  <si>
    <t>3157-П</t>
  </si>
  <si>
    <t xml:space="preserve"> один воспитанник</t>
  </si>
  <si>
    <t>Курсы по подготовке к поступлению в ВУЗ</t>
  </si>
  <si>
    <t>2588-П</t>
  </si>
  <si>
    <t>3992-П</t>
  </si>
  <si>
    <t xml:space="preserve"> </t>
  </si>
  <si>
    <t xml:space="preserve">                                                                  Таблица 1</t>
  </si>
  <si>
    <t xml:space="preserve">                                                     (последнюю отчетную дату)</t>
  </si>
  <si>
    <t>Сумма, тыс. руб.</t>
  </si>
  <si>
    <t>1. Нефинансовые активы, всего:</t>
  </si>
  <si>
    <t>из них: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</si>
  <si>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</si>
  <si>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</si>
  <si>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</si>
  <si>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иной приносящей доход деятельности</t>
  </si>
  <si>
    <t>1.2. Остаточная стоимость недвижимого муниципального имущества</t>
  </si>
  <si>
    <t>1.3. Общая балансовая стоимость движимого муниципального имущества, всего:</t>
  </si>
  <si>
    <t>1.3.1. Общая балансовая стоимость особо ценного движимого имущества</t>
  </si>
  <si>
    <t>1.4. Остаточная стоимость особо ценного движимого имущества</t>
  </si>
  <si>
    <t>2. Финансовые активы, всего:</t>
  </si>
  <si>
    <t>2.1.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</si>
  <si>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</si>
  <si>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</si>
  <si>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</si>
  <si>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муниципального бюджета</t>
  </si>
  <si>
    <t>2.4. Дебиторская задолженность по выданным авансам, полученным за счет средств муниципального бюджета, всего</t>
  </si>
  <si>
    <t>2.5. Дебиторская задолженность по выданным авансам за счет доходов, полученных от платной и иной приносящей доход деятельности, всего</t>
  </si>
  <si>
    <t>3. Обязательства, всего:</t>
  </si>
  <si>
    <t>3.1. Долговые обязательства</t>
  </si>
  <si>
    <t>3.2. Кредиторская задолженность по расчетам с поставщиками и подрядчиками за счет средств муниципального бюджета, всего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</si>
  <si>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</si>
  <si>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</si>
  <si>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Просроченная кредиторская задолженность</t>
  </si>
  <si>
    <t xml:space="preserve">    Показатели  финансового состояния учреждения на 01.01.2019 г.</t>
  </si>
  <si>
    <t xml:space="preserve">                                                                Таблица 2.1</t>
  </si>
  <si>
    <t xml:space="preserve">Показатели выплат по расходам на закупку товаров, работ и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</si>
  <si>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</si>
  <si>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</si>
  <si>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</si>
  <si>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</si>
  <si>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</si>
  <si>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</si>
  <si>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</si>
  <si>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</t>
  </si>
  <si>
    <t>на закупку товаров работ, услуг</t>
  </si>
  <si>
    <t>на закупку товаров работ, услуг по году начала закупки</t>
  </si>
  <si>
    <r>
      <t xml:space="preserve">1.1. Выплаты по расходам на закупку товаров, работ, услуг по разделу </t>
    </r>
    <r>
      <rPr>
        <u val="single"/>
        <sz val="10"/>
        <color indexed="8"/>
        <rFont val="Times New Roman"/>
        <family val="1"/>
      </rPr>
      <t>07</t>
    </r>
    <r>
      <rPr>
        <sz val="10"/>
        <color indexed="8"/>
        <rFont val="Times New Roman"/>
        <family val="1"/>
      </rPr>
      <t xml:space="preserve">, подразделу  </t>
    </r>
    <r>
      <rPr>
        <u val="single"/>
        <sz val="10"/>
        <color indexed="8"/>
        <rFont val="Times New Roman"/>
        <family val="1"/>
      </rPr>
      <t>02</t>
    </r>
    <r>
      <rPr>
        <sz val="10"/>
        <color indexed="8"/>
        <rFont val="Times New Roman"/>
        <family val="1"/>
      </rPr>
      <t>, всего:</t>
    </r>
  </si>
  <si>
    <t>на закупку товаров, работ, услуг по году начала закупки</t>
  </si>
  <si>
    <t>1.2. Выплаты по расходам на закупку товаров, работ, услуг по разделу  __, подразделу ____, всего:</t>
  </si>
  <si>
    <t xml:space="preserve">                                                                  Таблица 3</t>
  </si>
  <si>
    <t xml:space="preserve">    Сведения о средствах, поступающих во временное  распоряжение учреждения</t>
  </si>
  <si>
    <t>на 01.01.2018 г.</t>
  </si>
  <si>
    <t xml:space="preserve">   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</si>
  <si>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</si>
  <si>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</si>
  <si>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</si>
  <si>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Поступления</t>
  </si>
  <si>
    <t>Выбытие</t>
  </si>
  <si>
    <t xml:space="preserve">                                                                  Таблица 4</t>
  </si>
  <si>
    <t xml:space="preserve">    Справочная информация</t>
  </si>
  <si>
    <t>Сумма</t>
  </si>
  <si>
    <t>Объем публичных обязательств, всего:</t>
  </si>
  <si>
    <t>тыс. руб.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</si>
  <si>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</si>
  <si>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работ (услуг)</t>
  </si>
  <si>
    <t>по муниципальным услугам в разрезе услуг (работ)</t>
  </si>
  <si>
    <t>ед.</t>
  </si>
  <si>
    <t>Услуга №1:Реализация основных общеобразовательных программ основного среднего образования</t>
  </si>
  <si>
    <t>Услуга №1:Реализация основных общеобразовательных программ среднего общего образования</t>
  </si>
  <si>
    <t>по платным услугам</t>
  </si>
  <si>
    <t>Численность персонала, всего</t>
  </si>
  <si>
    <t>АУП</t>
  </si>
  <si>
    <t>средняя зарплата АУП</t>
  </si>
  <si>
    <t>руб./чел.</t>
  </si>
  <si>
    <t>основной персонал</t>
  </si>
  <si>
    <t>средняя зарплата основного персонала</t>
  </si>
  <si>
    <t>вспомогательные работники</t>
  </si>
  <si>
    <t>средняя зарплата вспомогательных работников</t>
  </si>
  <si>
    <t>Приложение № 2</t>
  </si>
  <si>
    <t>к Порядку подготовки плана</t>
  </si>
  <si>
    <t>финансово-хозяйственной</t>
  </si>
  <si>
    <t>деятельности муниципального</t>
  </si>
  <si>
    <t>учреждения муниципального</t>
  </si>
  <si>
    <t>образования "Город Киров" и</t>
  </si>
  <si>
    <t>отчета о его выполнении</t>
  </si>
  <si>
    <t>УТВЕРЖДАЮ</t>
  </si>
  <si>
    <t>Зам.начальника департамента образования администрации города Кирова</t>
  </si>
  <si>
    <t>Начальник департамента образования администрации города Кирова</t>
  </si>
  <si>
    <t>(наименование должности лица, согласующего документ;</t>
  </si>
  <si>
    <t>(наименование должности лица, утверждающего документ;</t>
  </si>
  <si>
    <t>наименование отраслевого органа)</t>
  </si>
  <si>
    <t>наименование уполномоченного органа)</t>
  </si>
  <si>
    <t>А.Э.Шарыгина</t>
  </si>
  <si>
    <t xml:space="preserve">(подпись) </t>
  </si>
  <si>
    <t>(расшифровка подписи)</t>
  </si>
  <si>
    <t>"</t>
  </si>
  <si>
    <t>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</si>
  <si>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</si>
  <si>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</si>
  <si>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18</t>
  </si>
  <si>
    <t>Г.</t>
  </si>
  <si>
    <t>КОДЫ</t>
  </si>
  <si>
    <t>Форма по ОКУД</t>
  </si>
  <si>
    <t>0501016</t>
  </si>
  <si>
    <t>от "</t>
  </si>
  <si>
    <t>Государственное (муниципальное)</t>
  </si>
  <si>
    <t>10947545</t>
  </si>
  <si>
    <t>учреждение (подразделение)</t>
  </si>
  <si>
    <t xml:space="preserve">муниципальное бюджетное общеобразовательное учреждение "Средняя общеобразовательная школа с углубленным изучением отдельных предметов № 62 им. А.Я. Опарина" города Кирова </t>
  </si>
  <si>
    <t>по ОКПО</t>
  </si>
  <si>
    <t>ИНН/КПП</t>
  </si>
  <si>
    <t xml:space="preserve"> ИНН/КПП            4349006548/434501001</t>
  </si>
  <si>
    <t>Дата представления предыдущих Сведений</t>
  </si>
  <si>
    <t>Наименование бюджета</t>
  </si>
  <si>
    <t>муниципальное образование "Город Киров"</t>
  </si>
  <si>
    <t>по ОКТМО</t>
  </si>
  <si>
    <t>33701000</t>
  </si>
  <si>
    <t>Наименование уполномоченного органа</t>
  </si>
  <si>
    <t>Глава по БК</t>
  </si>
  <si>
    <t>909</t>
  </si>
  <si>
    <t>Наименование органа, осуществляющего</t>
  </si>
  <si>
    <t>ведение лицевого счета</t>
  </si>
  <si>
    <t>департамент финансов администрации города Кирова</t>
  </si>
  <si>
    <t>Единица измерения: руб. (с точностью до второго десятичного знака)</t>
  </si>
  <si>
    <t>по ОКЕИ</t>
  </si>
  <si>
    <t>383</t>
  </si>
  <si>
    <t>(наименование иностранной валюты)</t>
  </si>
  <si>
    <t>-</t>
  </si>
  <si>
    <t>Наименование субсидии</t>
  </si>
  <si>
    <t>Код субсидии</t>
  </si>
  <si>
    <t>Код по бюджетной классификации Российской
Федерации, код КОСГУ</t>
  </si>
  <si>
    <t>Код объекта АИП</t>
  </si>
  <si>
    <t>Разрешенный к использованию</t>
  </si>
  <si>
    <t>Суммы возврата дебиторской
задолженности прошлых лет</t>
  </si>
  <si>
    <t>остаток субсидии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</si>
  <si>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</si>
  <si>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</si>
  <si>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</si>
  <si>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</si>
  <si>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</si>
  <si>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</si>
  <si>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Содействие трудовой занятости молодежи</t>
  </si>
  <si>
    <t>07020000000000111.211</t>
  </si>
  <si>
    <t>07020000000000119.213</t>
  </si>
  <si>
    <t>Замеры сопротивления изоляции</t>
  </si>
  <si>
    <t>07020000000000244.225</t>
  </si>
  <si>
    <t>Пропитка чердачных помещений и деревянных конструкций огнезащитными составами</t>
  </si>
  <si>
    <t>Всего</t>
  </si>
  <si>
    <t>Номер страницы</t>
  </si>
  <si>
    <t>Руководитель</t>
  </si>
  <si>
    <t>В.И.Самоделкин</t>
  </si>
  <si>
    <t>Всего страниц</t>
  </si>
  <si>
    <t>(подпись)</t>
  </si>
  <si>
    <t>Главный бухгалтер</t>
  </si>
  <si>
    <t>Н.А.Белявина</t>
  </si>
  <si>
    <t>Ответственный</t>
  </si>
  <si>
    <t>исполнитель</t>
  </si>
  <si>
    <t>31- 01- 98</t>
  </si>
  <si>
    <t>(должность)</t>
  </si>
  <si>
    <t>(телефон)</t>
  </si>
  <si>
    <t>19</t>
  </si>
  <si>
    <t>20</t>
  </si>
  <si>
    <t>21</t>
  </si>
  <si>
    <t>Организация и проведение мероприятий по профилактике наркомании в муниципальном образовании "город Киров"</t>
  </si>
  <si>
    <t>07020000000000244.226</t>
  </si>
  <si>
    <t>на 2019 г., очередной финансовый год</t>
  </si>
  <si>
    <t>на 2020 г.,        1-й год планового периода</t>
  </si>
  <si>
    <t>на 2021 г.,         2-й год планового периода</t>
  </si>
  <si>
    <t>24</t>
  </si>
  <si>
    <t>декабря</t>
  </si>
  <si>
    <t>МБОУ СОШ С УИОП № 62 им.А.Я.Опарина г. Кирова на 26.12. 2018 г.</t>
  </si>
  <si>
    <t>МП "Организация работы с молодежью в муниципальном образовании "Город Киров" Подпрограмма "Развитие системы молодежных мероприятий и учреждений сферы молодежной политики"</t>
  </si>
  <si>
    <t xml:space="preserve">МП" Развитие образования в муниципальном образовании "Город Киров" Подпрограмма "Безопасность учреждений системы образования муниципального образования "Город Киров"                                                  </t>
  </si>
  <si>
    <t xml:space="preserve">МП" Обеспечение безопасности и жизнедеятельности населения муниципального образования  "Город Киров" Подпрограмма "Комплексные меры по профилактике наркомании и незаконного оборота наркотических средств в муниципальном  образовании "Город Киров"                                                  </t>
  </si>
  <si>
    <t>Доходы от оказания платных образовательных услуг (в разрезе услуг):</t>
  </si>
  <si>
    <t>Школа будущих первоклассников, курсы по подготовке поступления в ВУЗ, группы по присмотру и уходу "Первоклашка"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</si>
  <si>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</si>
  <si>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</si>
  <si>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Директор школы  _______________</t>
  </si>
  <si>
    <t>Главный бухгалтер _______________</t>
  </si>
  <si>
    <t>Исполнитель _____________</t>
  </si>
  <si>
    <t>Исполнитель ____________________</t>
  </si>
  <si>
    <t>Директор школы _________________</t>
  </si>
  <si>
    <t>Директор школы_______________</t>
  </si>
  <si>
    <t>Главный бухгалтер____________</t>
  </si>
  <si>
    <t>Исполнитель_______________</t>
  </si>
  <si>
    <t>Прочие несоциальные выплаты персоналу в денежной форме, всего            из них</t>
  </si>
  <si>
    <t>Прочие несоциальные выплаты персоналу в денежной форме МБ</t>
  </si>
  <si>
    <t>Прочие несоциальные выплаты персоналу денежной форме МБ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</si>
</sst>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58"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5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NumberFormat="1" applyAlignment="1">
      <alignment horizontal="right"/>
      <protection/>
    </xf>
    <xf numFmtId="0" fontId="3" fillId="0" borderId="0" xfId="54" applyNumberFormat="1" applyFont="1" applyAlignment="1">
      <alignment horizontal="right"/>
      <protection/>
    </xf>
    <xf numFmtId="0" fontId="4" fillId="6" borderId="10" xfId="54" applyNumberFormat="1" applyFont="1" applyFill="1" applyBorder="1" applyAlignment="1">
      <alignment horizontal="center"/>
      <protection/>
    </xf>
    <xf numFmtId="0" fontId="4" fillId="0" borderId="0" xfId="54" applyNumberFormat="1" applyFont="1" applyAlignment="1">
      <alignment horizontal="left"/>
      <protection/>
    </xf>
    <xf numFmtId="1" fontId="2" fillId="0" borderId="11" xfId="54" applyNumberFormat="1" applyFont="1" applyBorder="1" applyAlignment="1">
      <alignment horizontal="center" vertical="center"/>
      <protection/>
    </xf>
    <xf numFmtId="0" fontId="4" fillId="0" borderId="12" xfId="54" applyNumberFormat="1" applyFont="1" applyBorder="1" applyAlignment="1">
      <alignment horizontal="center" vertical="center"/>
      <protection/>
    </xf>
    <xf numFmtId="0" fontId="4" fillId="0" borderId="11" xfId="54" applyNumberFormat="1" applyFont="1" applyBorder="1" applyAlignment="1">
      <alignment horizontal="center" vertical="center"/>
      <protection/>
    </xf>
    <xf numFmtId="164" fontId="4" fillId="4" borderId="12" xfId="64" applyFont="1" applyFill="1" applyBorder="1" applyAlignment="1">
      <alignment horizontal="right" vertical="center"/>
    </xf>
    <xf numFmtId="164" fontId="2" fillId="24" borderId="11" xfId="64" applyFont="1" applyFill="1" applyBorder="1" applyAlignment="1">
      <alignment horizontal="right" vertical="center"/>
    </xf>
    <xf numFmtId="164" fontId="2" fillId="25" borderId="11" xfId="64" applyFont="1" applyFill="1" applyBorder="1" applyAlignment="1">
      <alignment horizontal="right" vertical="center"/>
    </xf>
    <xf numFmtId="164" fontId="2" fillId="4" borderId="11" xfId="64" applyFont="1" applyFill="1" applyBorder="1" applyAlignment="1">
      <alignment horizontal="right" vertical="center"/>
    </xf>
    <xf numFmtId="164" fontId="4" fillId="4" borderId="11" xfId="64" applyFont="1" applyFill="1" applyBorder="1" applyAlignment="1">
      <alignment horizontal="right" vertical="center"/>
    </xf>
    <xf numFmtId="0" fontId="2" fillId="0" borderId="11" xfId="55" applyNumberFormat="1" applyFont="1" applyBorder="1" applyAlignment="1">
      <alignment horizontal="center" vertical="center"/>
      <protection/>
    </xf>
    <xf numFmtId="0" fontId="6" fillId="0" borderId="11" xfId="55" applyNumberFormat="1" applyFont="1" applyBorder="1" applyAlignment="1">
      <alignment horizontal="center" vertical="center"/>
      <protection/>
    </xf>
    <xf numFmtId="1" fontId="2" fillId="0" borderId="11" xfId="55" applyNumberFormat="1" applyFont="1" applyBorder="1" applyAlignment="1">
      <alignment horizontal="center" vertical="center"/>
      <protection/>
    </xf>
    <xf numFmtId="0" fontId="7" fillId="0" borderId="11" xfId="55" applyNumberFormat="1" applyFont="1" applyBorder="1" applyAlignment="1">
      <alignment horizontal="center" vertical="center"/>
      <protection/>
    </xf>
    <xf numFmtId="1" fontId="2" fillId="0" borderId="11" xfId="54" applyNumberFormat="1" applyFont="1" applyBorder="1" applyAlignment="1">
      <alignment horizontal="left" vertical="center" wrapText="1"/>
      <protection/>
    </xf>
    <xf numFmtId="0" fontId="2" fillId="0" borderId="11" xfId="54" applyNumberFormat="1" applyFont="1" applyBorder="1" applyAlignment="1">
      <alignment horizontal="left" vertical="center" wrapText="1"/>
      <protection/>
    </xf>
    <xf numFmtId="164" fontId="2" fillId="25" borderId="11" xfId="64" applyFont="1" applyFill="1" applyBorder="1" applyAlignment="1">
      <alignment horizontal="right"/>
    </xf>
    <xf numFmtId="164" fontId="4" fillId="24" borderId="11" xfId="64" applyFont="1" applyFill="1" applyBorder="1" applyAlignment="1">
      <alignment horizontal="right" vertical="center"/>
    </xf>
    <xf numFmtId="0" fontId="2" fillId="0" borderId="11" xfId="54" applyNumberFormat="1" applyFont="1" applyBorder="1" applyAlignment="1">
      <alignment horizontal="center" vertical="center" wrapText="1"/>
      <protection/>
    </xf>
    <xf numFmtId="1" fontId="2" fillId="0" borderId="11" xfId="54" applyNumberFormat="1" applyFont="1" applyBorder="1" applyAlignment="1">
      <alignment horizontal="center"/>
      <protection/>
    </xf>
    <xf numFmtId="164" fontId="2" fillId="26" borderId="11" xfId="64" applyFont="1" applyFill="1" applyBorder="1" applyAlignment="1">
      <alignment horizontal="right" vertical="center"/>
    </xf>
    <xf numFmtId="0" fontId="2" fillId="0" borderId="11" xfId="54" applyNumberFormat="1" applyFont="1" applyBorder="1" applyAlignment="1">
      <alignment horizontal="left" vertical="center" wrapText="1" indent="2"/>
      <protection/>
    </xf>
    <xf numFmtId="0" fontId="2" fillId="0" borderId="11" xfId="54" applyNumberFormat="1" applyFont="1" applyBorder="1" applyAlignment="1">
      <alignment horizontal="left" vertical="center" wrapText="1" indent="1"/>
      <protection/>
    </xf>
    <xf numFmtId="0" fontId="2" fillId="0" borderId="11" xfId="54" applyNumberFormat="1" applyFont="1" applyBorder="1" applyAlignment="1">
      <alignment vertical="center" wrapText="1"/>
      <protection/>
    </xf>
    <xf numFmtId="1" fontId="2" fillId="27" borderId="11" xfId="54" applyNumberFormat="1" applyFont="1" applyFill="1" applyBorder="1" applyAlignment="1">
      <alignment horizontal="left" vertical="center" wrapText="1"/>
      <protection/>
    </xf>
    <xf numFmtId="0" fontId="2" fillId="27" borderId="11" xfId="54" applyNumberFormat="1" applyFont="1" applyFill="1" applyBorder="1" applyAlignment="1">
      <alignment horizontal="left" vertical="center" wrapText="1"/>
      <protection/>
    </xf>
    <xf numFmtId="0" fontId="2" fillId="28" borderId="11" xfId="54" applyNumberFormat="1" applyFont="1" applyFill="1" applyBorder="1" applyAlignment="1">
      <alignment horizontal="center" vertical="center"/>
      <protection/>
    </xf>
    <xf numFmtId="1" fontId="2" fillId="28" borderId="11" xfId="54" applyNumberFormat="1" applyFont="1" applyFill="1" applyBorder="1" applyAlignment="1">
      <alignment horizontal="center" vertical="center"/>
      <protection/>
    </xf>
    <xf numFmtId="1" fontId="2" fillId="29" borderId="11" xfId="55" applyNumberFormat="1" applyFont="1" applyFill="1" applyBorder="1" applyAlignment="1">
      <alignment horizontal="center" vertical="center"/>
      <protection/>
    </xf>
    <xf numFmtId="0" fontId="2" fillId="30" borderId="11" xfId="55" applyNumberFormat="1" applyFont="1" applyFill="1" applyBorder="1" applyAlignment="1">
      <alignment horizontal="center" vertical="center"/>
      <protection/>
    </xf>
    <xf numFmtId="0" fontId="0" fillId="27" borderId="0" xfId="0" applyFill="1" applyAlignment="1">
      <alignment/>
    </xf>
    <xf numFmtId="0" fontId="4" fillId="30" borderId="11" xfId="54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wrapText="1"/>
    </xf>
    <xf numFmtId="1" fontId="2" fillId="22" borderId="11" xfId="55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/>
    </xf>
    <xf numFmtId="0" fontId="39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 vertical="justify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37" fillId="0" borderId="11" xfId="0" applyFont="1" applyFill="1" applyBorder="1" applyAlignment="1">
      <alignment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justify"/>
    </xf>
    <xf numFmtId="49" fontId="27" fillId="0" borderId="16" xfId="0" applyNumberFormat="1" applyFont="1" applyBorder="1" applyAlignment="1">
      <alignment horizontal="center" vertical="justify"/>
    </xf>
    <xf numFmtId="49" fontId="27" fillId="0" borderId="16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4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2" fillId="0" borderId="11" xfId="0" applyFont="1" applyFill="1" applyBorder="1" applyAlignment="1">
      <alignment vertical="center" wrapText="1"/>
    </xf>
    <xf numFmtId="0" fontId="43" fillId="0" borderId="19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/>
    </xf>
    <xf numFmtId="1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vertical="center" wrapText="1"/>
    </xf>
    <xf numFmtId="14" fontId="29" fillId="0" borderId="11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5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horizontal="justify" vertical="top" wrapText="1"/>
    </xf>
    <xf numFmtId="2" fontId="0" fillId="0" borderId="11" xfId="0" applyNumberFormat="1" applyBorder="1" applyAlignment="1">
      <alignment vertical="top" wrapText="1"/>
    </xf>
    <xf numFmtId="0" fontId="4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9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49" fontId="29" fillId="0" borderId="11" xfId="0" applyNumberFormat="1" applyFont="1" applyBorder="1" applyAlignment="1">
      <alignment horizontal="center" wrapText="1"/>
    </xf>
    <xf numFmtId="4" fontId="49" fillId="0" borderId="11" xfId="0" applyNumberFormat="1" applyFont="1" applyBorder="1" applyAlignment="1">
      <alignment wrapText="1"/>
    </xf>
    <xf numFmtId="4" fontId="29" fillId="0" borderId="11" xfId="0" applyNumberFormat="1" applyFont="1" applyBorder="1" applyAlignment="1">
      <alignment wrapText="1"/>
    </xf>
    <xf numFmtId="0" fontId="29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48" fillId="0" borderId="12" xfId="0" applyFont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4" fontId="29" fillId="0" borderId="12" xfId="0" applyNumberFormat="1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wrapText="1" indent="2"/>
    </xf>
    <xf numFmtId="2" fontId="0" fillId="0" borderId="11" xfId="0" applyNumberForma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Alignment="1">
      <alignment readingOrder="1"/>
    </xf>
    <xf numFmtId="0" fontId="27" fillId="0" borderId="0" xfId="0" applyFont="1" applyBorder="1" applyAlignment="1">
      <alignment/>
    </xf>
    <xf numFmtId="49" fontId="51" fillId="0" borderId="0" xfId="0" applyNumberFormat="1" applyFont="1" applyBorder="1" applyAlignment="1">
      <alignment/>
    </xf>
    <xf numFmtId="0" fontId="51" fillId="0" borderId="13" xfId="0" applyFont="1" applyBorder="1" applyAlignment="1">
      <alignment/>
    </xf>
    <xf numFmtId="49" fontId="51" fillId="0" borderId="13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1" xfId="0" applyFont="1" applyBorder="1" applyAlignment="1">
      <alignment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49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5" fillId="0" borderId="0" xfId="0" applyFont="1" applyBorder="1" applyAlignment="1">
      <alignment/>
    </xf>
    <xf numFmtId="49" fontId="51" fillId="0" borderId="25" xfId="0" applyNumberFormat="1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2" fillId="0" borderId="23" xfId="0" applyFont="1" applyBorder="1" applyAlignment="1">
      <alignment/>
    </xf>
    <xf numFmtId="0" fontId="51" fillId="0" borderId="29" xfId="0" applyFont="1" applyBorder="1" applyAlignment="1">
      <alignment/>
    </xf>
    <xf numFmtId="0" fontId="28" fillId="0" borderId="30" xfId="0" applyFont="1" applyBorder="1" applyAlignment="1">
      <alignment horizontal="center" wrapText="1"/>
    </xf>
    <xf numFmtId="0" fontId="29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right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right"/>
    </xf>
    <xf numFmtId="0" fontId="37" fillId="0" borderId="31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" fillId="25" borderId="11" xfId="64" applyFont="1" applyFill="1" applyBorder="1" applyAlignment="1">
      <alignment horizontal="center" vertical="center"/>
    </xf>
    <xf numFmtId="0" fontId="4" fillId="4" borderId="12" xfId="64" applyFont="1" applyFill="1" applyBorder="1" applyAlignment="1">
      <alignment horizontal="center" vertical="center"/>
    </xf>
    <xf numFmtId="164" fontId="4" fillId="4" borderId="12" xfId="64" applyFont="1" applyFill="1" applyBorder="1" applyAlignment="1">
      <alignment horizontal="center" vertical="center"/>
    </xf>
    <xf numFmtId="164" fontId="2" fillId="24" borderId="11" xfId="64" applyFont="1" applyFill="1" applyBorder="1" applyAlignment="1">
      <alignment horizontal="center" vertical="center"/>
    </xf>
    <xf numFmtId="164" fontId="4" fillId="4" borderId="11" xfId="64" applyFont="1" applyFill="1" applyBorder="1" applyAlignment="1">
      <alignment horizontal="center" vertical="center"/>
    </xf>
    <xf numFmtId="164" fontId="2" fillId="4" borderId="11" xfId="64" applyFont="1" applyFill="1" applyBorder="1" applyAlignment="1">
      <alignment horizontal="center" vertical="center"/>
    </xf>
    <xf numFmtId="0" fontId="2" fillId="0" borderId="0" xfId="54" applyNumberFormat="1" applyFont="1" applyFill="1" applyBorder="1" applyAlignment="1">
      <alignment horizontal="left" vertical="center" wrapText="1" indent="1"/>
      <protection/>
    </xf>
    <xf numFmtId="0" fontId="57" fillId="0" borderId="0" xfId="0" applyFont="1" applyAlignment="1">
      <alignment/>
    </xf>
    <xf numFmtId="0" fontId="2" fillId="0" borderId="0" xfId="54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2" fillId="0" borderId="0" xfId="54" applyNumberFormat="1" applyFont="1" applyFill="1" applyBorder="1" applyAlignment="1">
      <alignment vertical="center" wrapText="1"/>
      <protection/>
    </xf>
    <xf numFmtId="4" fontId="0" fillId="27" borderId="11" xfId="0" applyNumberFormat="1" applyFill="1" applyBorder="1" applyAlignment="1">
      <alignment/>
    </xf>
    <xf numFmtId="49" fontId="51" fillId="0" borderId="0" xfId="0" applyNumberFormat="1" applyFont="1" applyBorder="1" applyAlignment="1">
      <alignment wrapText="1"/>
    </xf>
    <xf numFmtId="0" fontId="25" fillId="0" borderId="3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 wrapText="1"/>
    </xf>
    <xf numFmtId="0" fontId="27" fillId="0" borderId="41" xfId="0" applyFont="1" applyBorder="1" applyAlignment="1">
      <alignment horizontal="left"/>
    </xf>
    <xf numFmtId="0" fontId="27" fillId="0" borderId="42" xfId="0" applyFont="1" applyBorder="1" applyAlignment="1">
      <alignment horizontal="left"/>
    </xf>
    <xf numFmtId="0" fontId="27" fillId="0" borderId="43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14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right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9" fontId="41" fillId="0" borderId="45" xfId="0" applyNumberFormat="1" applyFont="1" applyBorder="1" applyAlignment="1">
      <alignment horizontal="center" vertical="center" wrapText="1"/>
    </xf>
    <xf numFmtId="49" fontId="41" fillId="0" borderId="46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49" fontId="41" fillId="0" borderId="36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21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7" fillId="0" borderId="11" xfId="0" applyFont="1" applyBorder="1" applyAlignment="1">
      <alignment horizontal="left" vertical="center" wrapText="1"/>
    </xf>
    <xf numFmtId="0" fontId="2" fillId="0" borderId="11" xfId="54" applyNumberFormat="1" applyFont="1" applyBorder="1" applyAlignment="1">
      <alignment horizontal="left" vertical="center" wrapText="1" indent="3"/>
      <protection/>
    </xf>
    <xf numFmtId="0" fontId="2" fillId="0" borderId="11" xfId="54" applyNumberFormat="1" applyFont="1" applyBorder="1" applyAlignment="1">
      <alignment horizontal="left" vertical="center" wrapText="1" indent="4"/>
      <protection/>
    </xf>
    <xf numFmtId="0" fontId="2" fillId="0" borderId="12" xfId="54" applyNumberFormat="1" applyFont="1" applyBorder="1" applyAlignment="1">
      <alignment horizontal="left" vertical="center" wrapText="1"/>
      <protection/>
    </xf>
    <xf numFmtId="0" fontId="2" fillId="0" borderId="47" xfId="54" applyNumberFormat="1" applyFont="1" applyBorder="1" applyAlignment="1">
      <alignment horizontal="left" vertical="center" wrapText="1"/>
      <protection/>
    </xf>
    <xf numFmtId="0" fontId="2" fillId="0" borderId="48" xfId="54" applyNumberFormat="1" applyFont="1" applyBorder="1" applyAlignment="1">
      <alignment horizontal="left" vertical="center" wrapText="1"/>
      <protection/>
    </xf>
    <xf numFmtId="0" fontId="4" fillId="11" borderId="11" xfId="54" applyNumberFormat="1" applyFont="1" applyFill="1" applyBorder="1" applyAlignment="1">
      <alignment horizontal="left" vertical="center" wrapText="1"/>
      <protection/>
    </xf>
    <xf numFmtId="0" fontId="2" fillId="0" borderId="11" xfId="54" applyNumberFormat="1" applyFont="1" applyBorder="1" applyAlignment="1">
      <alignment horizontal="left" vertical="center" wrapText="1" indent="1"/>
      <protection/>
    </xf>
    <xf numFmtId="0" fontId="2" fillId="0" borderId="11" xfId="54" applyNumberFormat="1" applyFont="1" applyBorder="1" applyAlignment="1">
      <alignment horizontal="left" vertical="center" wrapText="1" indent="2"/>
      <protection/>
    </xf>
    <xf numFmtId="0" fontId="2" fillId="25" borderId="49" xfId="56" applyNumberFormat="1" applyFont="1" applyFill="1" applyBorder="1" applyAlignment="1">
      <alignment horizontal="left" vertical="center" wrapText="1" indent="2"/>
      <protection/>
    </xf>
    <xf numFmtId="0" fontId="2" fillId="25" borderId="50" xfId="56" applyNumberFormat="1" applyFont="1" applyFill="1" applyBorder="1" applyAlignment="1">
      <alignment horizontal="left" vertical="center" wrapText="1" indent="2"/>
      <protection/>
    </xf>
    <xf numFmtId="0" fontId="2" fillId="25" borderId="17" xfId="56" applyNumberFormat="1" applyFont="1" applyFill="1" applyBorder="1" applyAlignment="1">
      <alignment horizontal="left" vertical="center" wrapText="1" indent="2"/>
      <protection/>
    </xf>
    <xf numFmtId="0" fontId="2" fillId="6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Alignment="1">
      <alignment horizontal="center" vertical="top"/>
      <protection/>
    </xf>
    <xf numFmtId="0" fontId="2" fillId="0" borderId="12" xfId="54" applyNumberFormat="1" applyFont="1" applyBorder="1" applyAlignment="1">
      <alignment horizontal="center" vertical="center" wrapText="1"/>
      <protection/>
    </xf>
    <xf numFmtId="0" fontId="2" fillId="0" borderId="51" xfId="54" applyNumberFormat="1" applyFont="1" applyBorder="1" applyAlignment="1">
      <alignment horizontal="center" vertical="center" wrapText="1"/>
      <protection/>
    </xf>
    <xf numFmtId="0" fontId="2" fillId="0" borderId="36" xfId="54" applyNumberFormat="1" applyFont="1" applyBorder="1" applyAlignment="1">
      <alignment horizontal="center" vertical="center" wrapText="1"/>
      <protection/>
    </xf>
    <xf numFmtId="0" fontId="2" fillId="0" borderId="18" xfId="54" applyNumberFormat="1" applyFont="1" applyBorder="1" applyAlignment="1">
      <alignment horizontal="center" vertical="center" wrapText="1"/>
      <protection/>
    </xf>
    <xf numFmtId="0" fontId="2" fillId="0" borderId="52" xfId="54" applyNumberFormat="1" applyFont="1" applyBorder="1" applyAlignment="1">
      <alignment horizontal="center" vertical="center" wrapText="1"/>
      <protection/>
    </xf>
    <xf numFmtId="0" fontId="2" fillId="0" borderId="47" xfId="54" applyNumberFormat="1" applyFont="1" applyBorder="1" applyAlignment="1">
      <alignment horizontal="center" vertical="center" wrapText="1"/>
      <protection/>
    </xf>
    <xf numFmtId="0" fontId="2" fillId="0" borderId="48" xfId="54" applyNumberFormat="1" applyFont="1" applyBorder="1" applyAlignment="1">
      <alignment horizontal="center" vertical="center" wrapText="1"/>
      <protection/>
    </xf>
    <xf numFmtId="0" fontId="2" fillId="0" borderId="49" xfId="54" applyNumberFormat="1" applyFont="1" applyBorder="1" applyAlignment="1">
      <alignment horizontal="center" vertical="center" wrapText="1"/>
      <protection/>
    </xf>
    <xf numFmtId="0" fontId="2" fillId="0" borderId="44" xfId="54" applyNumberFormat="1" applyFont="1" applyBorder="1" applyAlignment="1">
      <alignment horizontal="center" vertical="center" wrapText="1"/>
      <protection/>
    </xf>
    <xf numFmtId="0" fontId="2" fillId="0" borderId="53" xfId="54" applyNumberFormat="1" applyFont="1" applyBorder="1" applyAlignment="1">
      <alignment horizontal="center" vertical="center" wrapText="1"/>
      <protection/>
    </xf>
    <xf numFmtId="1" fontId="2" fillId="0" borderId="11" xfId="54" applyNumberFormat="1" applyFont="1" applyBorder="1" applyAlignment="1">
      <alignment horizontal="center"/>
      <protection/>
    </xf>
    <xf numFmtId="0" fontId="4" fillId="0" borderId="12" xfId="54" applyNumberFormat="1" applyFont="1" applyBorder="1" applyAlignment="1">
      <alignment horizontal="left" vertical="center" wrapText="1"/>
      <protection/>
    </xf>
    <xf numFmtId="0" fontId="2" fillId="0" borderId="11" xfId="54" applyNumberFormat="1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2" fillId="0" borderId="50" xfId="54" applyNumberFormat="1" applyFont="1" applyBorder="1" applyAlignment="1">
      <alignment vertical="center" wrapText="1"/>
      <protection/>
    </xf>
    <xf numFmtId="0" fontId="2" fillId="0" borderId="17" xfId="54" applyNumberFormat="1" applyFont="1" applyBorder="1" applyAlignment="1">
      <alignment vertical="center" wrapText="1"/>
      <protection/>
    </xf>
    <xf numFmtId="0" fontId="46" fillId="0" borderId="11" xfId="42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44" fillId="0" borderId="0" xfId="0" applyNumberFormat="1" applyFont="1" applyAlignment="1">
      <alignment horizontal="center" wrapText="1"/>
    </xf>
    <xf numFmtId="49" fontId="51" fillId="0" borderId="13" xfId="0" applyNumberFormat="1" applyFont="1" applyBorder="1" applyAlignment="1">
      <alignment horizontal="left" wrapText="1"/>
    </xf>
    <xf numFmtId="49" fontId="51" fillId="0" borderId="16" xfId="0" applyNumberFormat="1" applyFont="1" applyBorder="1" applyAlignment="1">
      <alignment horizontal="left" wrapText="1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49" fontId="51" fillId="0" borderId="15" xfId="0" applyNumberFormat="1" applyFont="1" applyBorder="1" applyAlignment="1">
      <alignment horizontal="left" wrapText="1"/>
    </xf>
    <xf numFmtId="0" fontId="51" fillId="0" borderId="15" xfId="0" applyFont="1" applyBorder="1" applyAlignment="1">
      <alignment horizontal="left" wrapText="1"/>
    </xf>
    <xf numFmtId="0" fontId="51" fillId="0" borderId="17" xfId="0" applyFont="1" applyBorder="1" applyAlignment="1">
      <alignment horizontal="left" wrapText="1"/>
    </xf>
    <xf numFmtId="0" fontId="51" fillId="0" borderId="0" xfId="0" applyFont="1" applyBorder="1" applyAlignment="1">
      <alignment horizontal="right"/>
    </xf>
    <xf numFmtId="0" fontId="53" fillId="0" borderId="23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49" fontId="53" fillId="0" borderId="13" xfId="0" applyNumberFormat="1" applyFont="1" applyBorder="1" applyAlignment="1">
      <alignment horizontal="left" wrapText="1"/>
    </xf>
    <xf numFmtId="0" fontId="51" fillId="0" borderId="54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49" fontId="51" fillId="0" borderId="57" xfId="0" applyNumberFormat="1" applyFont="1" applyBorder="1" applyAlignment="1">
      <alignment horizontal="center"/>
    </xf>
    <xf numFmtId="49" fontId="51" fillId="0" borderId="58" xfId="0" applyNumberFormat="1" applyFont="1" applyBorder="1" applyAlignment="1">
      <alignment horizontal="center"/>
    </xf>
    <xf numFmtId="49" fontId="51" fillId="0" borderId="59" xfId="0" applyNumberFormat="1" applyFont="1" applyBorder="1" applyAlignment="1">
      <alignment horizontal="center"/>
    </xf>
    <xf numFmtId="49" fontId="51" fillId="0" borderId="60" xfId="0" applyNumberFormat="1" applyFont="1" applyBorder="1" applyAlignment="1">
      <alignment horizontal="center" wrapText="1"/>
    </xf>
    <xf numFmtId="49" fontId="51" fillId="0" borderId="15" xfId="0" applyNumberFormat="1" applyFont="1" applyBorder="1" applyAlignment="1">
      <alignment horizontal="center" wrapText="1"/>
    </xf>
    <xf numFmtId="49" fontId="51" fillId="0" borderId="61" xfId="0" applyNumberFormat="1" applyFont="1" applyBorder="1" applyAlignment="1">
      <alignment horizontal="center" wrapText="1"/>
    </xf>
    <xf numFmtId="49" fontId="51" fillId="0" borderId="62" xfId="0" applyNumberFormat="1" applyFont="1" applyBorder="1" applyAlignment="1">
      <alignment horizontal="center" wrapText="1"/>
    </xf>
    <xf numFmtId="49" fontId="51" fillId="0" borderId="21" xfId="0" applyNumberFormat="1" applyFont="1" applyBorder="1" applyAlignment="1">
      <alignment horizontal="center" wrapText="1"/>
    </xf>
    <xf numFmtId="49" fontId="51" fillId="0" borderId="63" xfId="0" applyNumberFormat="1" applyFont="1" applyBorder="1" applyAlignment="1">
      <alignment horizontal="center" wrapText="1"/>
    </xf>
    <xf numFmtId="49" fontId="51" fillId="0" borderId="64" xfId="0" applyNumberFormat="1" applyFont="1" applyBorder="1" applyAlignment="1">
      <alignment horizontal="center" wrapText="1"/>
    </xf>
    <xf numFmtId="49" fontId="51" fillId="0" borderId="13" xfId="0" applyNumberFormat="1" applyFont="1" applyBorder="1" applyAlignment="1">
      <alignment horizontal="center" wrapText="1"/>
    </xf>
    <xf numFmtId="49" fontId="51" fillId="0" borderId="65" xfId="0" applyNumberFormat="1" applyFont="1" applyBorder="1" applyAlignment="1">
      <alignment horizontal="center" wrapText="1"/>
    </xf>
    <xf numFmtId="49" fontId="51" fillId="0" borderId="0" xfId="0" applyNumberFormat="1" applyFont="1" applyBorder="1" applyAlignment="1">
      <alignment/>
    </xf>
    <xf numFmtId="49" fontId="51" fillId="0" borderId="66" xfId="0" applyNumberFormat="1" applyFont="1" applyBorder="1" applyAlignment="1">
      <alignment horizontal="left" wrapText="1"/>
    </xf>
    <xf numFmtId="49" fontId="51" fillId="0" borderId="67" xfId="0" applyNumberFormat="1" applyFont="1" applyBorder="1" applyAlignment="1">
      <alignment horizontal="left" wrapText="1"/>
    </xf>
    <xf numFmtId="49" fontId="51" fillId="0" borderId="68" xfId="0" applyNumberFormat="1" applyFont="1" applyBorder="1" applyAlignment="1">
      <alignment horizontal="left" wrapText="1"/>
    </xf>
    <xf numFmtId="49" fontId="51" fillId="0" borderId="69" xfId="0" applyNumberFormat="1" applyFont="1" applyBorder="1" applyAlignment="1">
      <alignment horizontal="center" wrapText="1"/>
    </xf>
    <xf numFmtId="49" fontId="51" fillId="0" borderId="55" xfId="0" applyNumberFormat="1" applyFont="1" applyBorder="1" applyAlignment="1">
      <alignment horizontal="center" wrapText="1"/>
    </xf>
    <xf numFmtId="49" fontId="51" fillId="0" borderId="70" xfId="0" applyNumberFormat="1" applyFont="1" applyBorder="1" applyAlignment="1">
      <alignment horizontal="center" wrapText="1"/>
    </xf>
    <xf numFmtId="0" fontId="51" fillId="0" borderId="66" xfId="0" applyFont="1" applyBorder="1" applyAlignment="1">
      <alignment/>
    </xf>
    <xf numFmtId="0" fontId="51" fillId="0" borderId="67" xfId="0" applyFont="1" applyBorder="1" applyAlignment="1">
      <alignment/>
    </xf>
    <xf numFmtId="0" fontId="51" fillId="0" borderId="68" xfId="0" applyFont="1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50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top"/>
    </xf>
    <xf numFmtId="0" fontId="51" fillId="0" borderId="5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50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49" fontId="52" fillId="0" borderId="50" xfId="0" applyNumberFormat="1" applyFont="1" applyBorder="1" applyAlignment="1">
      <alignment horizontal="left" wrapText="1"/>
    </xf>
    <xf numFmtId="49" fontId="52" fillId="0" borderId="15" xfId="0" applyNumberFormat="1" applyFont="1" applyBorder="1" applyAlignment="1">
      <alignment horizontal="left" wrapText="1"/>
    </xf>
    <xf numFmtId="49" fontId="52" fillId="0" borderId="17" xfId="0" applyNumberFormat="1" applyFont="1" applyBorder="1" applyAlignment="1">
      <alignment horizontal="left" wrapText="1"/>
    </xf>
    <xf numFmtId="0" fontId="52" fillId="0" borderId="50" xfId="0" applyNumberFormat="1" applyFont="1" applyBorder="1" applyAlignment="1">
      <alignment horizontal="center" wrapText="1"/>
    </xf>
    <xf numFmtId="0" fontId="52" fillId="0" borderId="15" xfId="0" applyNumberFormat="1" applyFont="1" applyBorder="1" applyAlignment="1">
      <alignment horizontal="center" wrapText="1"/>
    </xf>
    <xf numFmtId="0" fontId="52" fillId="0" borderId="17" xfId="0" applyNumberFormat="1" applyFont="1" applyBorder="1" applyAlignment="1">
      <alignment horizontal="center" wrapText="1"/>
    </xf>
    <xf numFmtId="49" fontId="52" fillId="0" borderId="50" xfId="0" applyNumberFormat="1" applyFont="1" applyBorder="1" applyAlignment="1">
      <alignment horizontal="center" wrapText="1"/>
    </xf>
    <xf numFmtId="49" fontId="52" fillId="0" borderId="15" xfId="0" applyNumberFormat="1" applyFont="1" applyBorder="1" applyAlignment="1">
      <alignment horizontal="center" wrapText="1"/>
    </xf>
    <xf numFmtId="49" fontId="52" fillId="0" borderId="17" xfId="0" applyNumberFormat="1" applyFont="1" applyBorder="1" applyAlignment="1">
      <alignment horizontal="center" wrapText="1"/>
    </xf>
    <xf numFmtId="2" fontId="52" fillId="0" borderId="50" xfId="0" applyNumberFormat="1" applyFont="1" applyBorder="1" applyAlignment="1">
      <alignment horizontal="center" wrapText="1"/>
    </xf>
    <xf numFmtId="2" fontId="52" fillId="0" borderId="15" xfId="0" applyNumberFormat="1" applyFont="1" applyBorder="1" applyAlignment="1">
      <alignment horizontal="center" wrapText="1"/>
    </xf>
    <xf numFmtId="2" fontId="52" fillId="0" borderId="17" xfId="0" applyNumberFormat="1" applyFont="1" applyBorder="1" applyAlignment="1">
      <alignment horizontal="center" wrapText="1"/>
    </xf>
    <xf numFmtId="49" fontId="52" fillId="0" borderId="20" xfId="0" applyNumberFormat="1" applyFont="1" applyBorder="1" applyAlignment="1">
      <alignment horizontal="left" wrapText="1"/>
    </xf>
    <xf numFmtId="0" fontId="51" fillId="0" borderId="69" xfId="0" applyNumberFormat="1" applyFont="1" applyBorder="1" applyAlignment="1">
      <alignment horizontal="center" wrapText="1"/>
    </xf>
    <xf numFmtId="0" fontId="51" fillId="0" borderId="55" xfId="0" applyNumberFormat="1" applyFont="1" applyBorder="1" applyAlignment="1">
      <alignment horizontal="center" wrapText="1"/>
    </xf>
    <xf numFmtId="0" fontId="51" fillId="0" borderId="56" xfId="0" applyNumberFormat="1" applyFont="1" applyBorder="1" applyAlignment="1">
      <alignment horizontal="center" wrapText="1"/>
    </xf>
    <xf numFmtId="0" fontId="51" fillId="0" borderId="54" xfId="0" applyNumberFormat="1" applyFont="1" applyBorder="1" applyAlignment="1">
      <alignment horizontal="center" wrapText="1"/>
    </xf>
    <xf numFmtId="2" fontId="51" fillId="0" borderId="54" xfId="0" applyNumberFormat="1" applyFont="1" applyBorder="1" applyAlignment="1">
      <alignment horizontal="center" wrapText="1"/>
    </xf>
    <xf numFmtId="2" fontId="51" fillId="0" borderId="55" xfId="0" applyNumberFormat="1" applyFont="1" applyBorder="1" applyAlignment="1">
      <alignment horizontal="center" wrapText="1"/>
    </xf>
    <xf numFmtId="2" fontId="51" fillId="0" borderId="56" xfId="0" applyNumberFormat="1" applyFont="1" applyBorder="1" applyAlignment="1">
      <alignment horizontal="center" wrapText="1"/>
    </xf>
    <xf numFmtId="49" fontId="51" fillId="0" borderId="71" xfId="0" applyNumberFormat="1" applyFont="1" applyBorder="1" applyAlignment="1">
      <alignment horizontal="center" wrapText="1"/>
    </xf>
    <xf numFmtId="49" fontId="51" fillId="0" borderId="72" xfId="0" applyNumberFormat="1" applyFont="1" applyBorder="1" applyAlignment="1">
      <alignment horizontal="center" wrapText="1"/>
    </xf>
    <xf numFmtId="49" fontId="51" fillId="0" borderId="73" xfId="0" applyNumberFormat="1" applyFont="1" applyBorder="1" applyAlignment="1">
      <alignment horizontal="center" wrapText="1"/>
    </xf>
    <xf numFmtId="49" fontId="51" fillId="0" borderId="13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49" fontId="51" fillId="0" borderId="0" xfId="0" applyNumberFormat="1" applyFont="1" applyBorder="1" applyAlignment="1">
      <alignment horizontal="left" wrapText="1"/>
    </xf>
    <xf numFmtId="49" fontId="51" fillId="0" borderId="24" xfId="0" applyNumberFormat="1" applyFont="1" applyBorder="1" applyAlignment="1">
      <alignment horizontal="left" wrapText="1"/>
    </xf>
    <xf numFmtId="49" fontId="51" fillId="0" borderId="17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2" fontId="55" fillId="0" borderId="54" xfId="0" applyNumberFormat="1" applyFont="1" applyBorder="1" applyAlignment="1">
      <alignment horizontal="center" wrapText="1"/>
    </xf>
    <xf numFmtId="2" fontId="55" fillId="0" borderId="55" xfId="0" applyNumberFormat="1" applyFont="1" applyBorder="1" applyAlignment="1">
      <alignment horizontal="center" wrapText="1"/>
    </xf>
    <xf numFmtId="2" fontId="55" fillId="0" borderId="56" xfId="0" applyNumberFormat="1" applyFont="1" applyBorder="1" applyAlignment="1">
      <alignment horizontal="center" wrapText="1"/>
    </xf>
    <xf numFmtId="2" fontId="55" fillId="0" borderId="50" xfId="0" applyNumberFormat="1" applyFont="1" applyBorder="1" applyAlignment="1">
      <alignment horizontal="center" wrapText="1"/>
    </xf>
    <xf numFmtId="2" fontId="55" fillId="0" borderId="15" xfId="0" applyNumberFormat="1" applyFont="1" applyBorder="1" applyAlignment="1">
      <alignment horizontal="center" wrapText="1"/>
    </xf>
    <xf numFmtId="2" fontId="55" fillId="0" borderId="17" xfId="0" applyNumberFormat="1" applyFont="1" applyBorder="1" applyAlignment="1">
      <alignment horizontal="center" wrapText="1"/>
    </xf>
    <xf numFmtId="49" fontId="51" fillId="0" borderId="66" xfId="0" applyNumberFormat="1" applyFont="1" applyBorder="1" applyAlignment="1">
      <alignment horizontal="center" wrapText="1"/>
    </xf>
    <xf numFmtId="49" fontId="51" fillId="0" borderId="67" xfId="0" applyNumberFormat="1" applyFont="1" applyBorder="1" applyAlignment="1">
      <alignment horizontal="center" wrapText="1"/>
    </xf>
    <xf numFmtId="49" fontId="51" fillId="0" borderId="68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Обычный_Лист4" xfId="55"/>
    <cellStyle name="Обычный_т2_1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66C74C3FF39597EE0F89EEF7E88C9E861526CB3A37CF712EFCC2D554Ah2vEI" TargetMode="External" /><Relationship Id="rId2" Type="http://schemas.openxmlformats.org/officeDocument/2006/relationships/hyperlink" Target="consultantplus://offline/ref=966C74C3FF39597EE0F89EEF7E88C9E8625B6AB9AD71F712EFCC2D554Ah2vEI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workbookViewId="0" topLeftCell="A1">
      <selection activeCell="A23" sqref="A23:L23"/>
    </sheetView>
  </sheetViews>
  <sheetFormatPr defaultColWidth="9.140625" defaultRowHeight="15"/>
  <cols>
    <col min="2" max="2" width="4.8515625" style="0" customWidth="1"/>
    <col min="5" max="5" width="13.8515625" style="0" customWidth="1"/>
    <col min="7" max="7" width="5.421875" style="0" customWidth="1"/>
    <col min="10" max="10" width="5.8515625" style="0" customWidth="1"/>
  </cols>
  <sheetData>
    <row r="1" spans="1:12" ht="15.75">
      <c r="A1" s="38" t="s">
        <v>282</v>
      </c>
      <c r="B1" s="38"/>
      <c r="C1" s="38"/>
      <c r="D1" s="38"/>
      <c r="E1" s="38"/>
      <c r="G1" s="38" t="s">
        <v>283</v>
      </c>
      <c r="H1" s="38"/>
      <c r="I1" s="38"/>
      <c r="J1" s="38"/>
      <c r="K1" s="38"/>
      <c r="L1" s="38"/>
    </row>
    <row r="2" spans="1:12" ht="21.75" customHeight="1">
      <c r="A2" s="173" t="s">
        <v>284</v>
      </c>
      <c r="B2" s="173"/>
      <c r="C2" s="173"/>
      <c r="D2" s="173"/>
      <c r="E2" s="173"/>
      <c r="G2" s="174" t="s">
        <v>285</v>
      </c>
      <c r="H2" s="174"/>
      <c r="I2" s="174"/>
      <c r="J2" s="174"/>
      <c r="K2" s="174"/>
      <c r="L2" s="174"/>
    </row>
    <row r="3" spans="1:12" ht="15.75">
      <c r="A3" s="175" t="s">
        <v>286</v>
      </c>
      <c r="B3" s="175"/>
      <c r="C3" s="175"/>
      <c r="D3" s="175"/>
      <c r="E3" s="175"/>
      <c r="G3" s="176" t="s">
        <v>287</v>
      </c>
      <c r="H3" s="177"/>
      <c r="I3" s="177"/>
      <c r="J3" s="177"/>
      <c r="K3" s="177"/>
      <c r="L3" s="178"/>
    </row>
    <row r="4" spans="1:12" ht="15">
      <c r="A4" s="36"/>
      <c r="B4" s="36"/>
      <c r="C4" s="36"/>
      <c r="D4" s="36"/>
      <c r="E4" s="36"/>
      <c r="F4" s="39"/>
      <c r="G4" s="179" t="s">
        <v>288</v>
      </c>
      <c r="H4" s="179"/>
      <c r="I4" s="179"/>
      <c r="J4" s="179"/>
      <c r="K4" s="179"/>
      <c r="L4" s="179"/>
    </row>
    <row r="5" spans="1:12" ht="15">
      <c r="A5" s="36"/>
      <c r="B5" s="36"/>
      <c r="C5" s="36"/>
      <c r="D5" s="36"/>
      <c r="E5" s="36"/>
      <c r="F5" s="39"/>
      <c r="G5" s="40" t="s">
        <v>289</v>
      </c>
      <c r="H5" s="180"/>
      <c r="I5" s="181"/>
      <c r="J5" s="41" t="s">
        <v>290</v>
      </c>
      <c r="K5" s="181"/>
      <c r="L5" s="181"/>
    </row>
    <row r="6" spans="1:12" ht="15">
      <c r="A6" s="36"/>
      <c r="B6" s="36"/>
      <c r="C6" s="36"/>
      <c r="D6" s="36"/>
      <c r="E6" s="36"/>
      <c r="F6" s="39"/>
      <c r="G6" s="40"/>
      <c r="H6" s="42"/>
      <c r="I6" s="42"/>
      <c r="J6" s="41"/>
      <c r="K6" s="42"/>
      <c r="L6" s="42"/>
    </row>
    <row r="7" spans="1:12" ht="15">
      <c r="A7" s="43" t="s">
        <v>291</v>
      </c>
      <c r="B7" s="43"/>
      <c r="D7" s="182" t="s">
        <v>292</v>
      </c>
      <c r="E7" s="182"/>
      <c r="F7" s="39"/>
      <c r="G7" s="44" t="s">
        <v>293</v>
      </c>
      <c r="H7" s="44"/>
      <c r="I7" s="44"/>
      <c r="J7" s="45"/>
      <c r="K7" s="45"/>
      <c r="L7" s="46"/>
    </row>
    <row r="8" spans="1:11" ht="15">
      <c r="A8" s="183" t="s">
        <v>294</v>
      </c>
      <c r="B8" s="183"/>
      <c r="C8" s="47"/>
      <c r="D8" s="179" t="s">
        <v>295</v>
      </c>
      <c r="E8" s="179"/>
      <c r="F8" s="39"/>
      <c r="G8" s="184" t="s">
        <v>296</v>
      </c>
      <c r="H8" s="184"/>
      <c r="I8" s="184"/>
      <c r="J8" s="184"/>
      <c r="K8" s="184"/>
    </row>
    <row r="9" spans="6:11" ht="15">
      <c r="F9" s="39"/>
      <c r="G9" s="184"/>
      <c r="H9" s="184"/>
      <c r="I9" s="184"/>
      <c r="J9" s="184"/>
      <c r="K9" s="184"/>
    </row>
    <row r="10" spans="1:6" ht="15">
      <c r="A10" s="48" t="s">
        <v>297</v>
      </c>
      <c r="B10" s="49"/>
      <c r="C10" s="49"/>
      <c r="D10" s="49"/>
      <c r="E10" t="s">
        <v>298</v>
      </c>
      <c r="F10" s="39"/>
    </row>
    <row r="11" spans="1:12" ht="15">
      <c r="A11" s="185"/>
      <c r="B11" s="185"/>
      <c r="C11" s="185"/>
      <c r="D11" s="185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23.25">
      <c r="A13" s="186" t="s">
        <v>299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ht="19.5">
      <c r="A14" s="187" t="s">
        <v>300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</row>
    <row r="15" spans="1:12" ht="15">
      <c r="A15" s="39"/>
      <c r="B15" s="39"/>
      <c r="C15" s="39"/>
      <c r="D15" s="39"/>
      <c r="E15" s="50"/>
      <c r="F15" s="39"/>
      <c r="G15" s="39"/>
      <c r="H15" s="39"/>
      <c r="I15" s="39"/>
      <c r="J15" s="39"/>
      <c r="K15" s="39"/>
      <c r="L15" s="39"/>
    </row>
    <row r="16" spans="1:12" ht="56.25" customHeight="1">
      <c r="A16" s="188" t="s">
        <v>301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5">
      <c r="A17" s="189" t="s">
        <v>302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ht="15.75" customHeight="1">
      <c r="A18" s="190" t="s">
        <v>303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1:12" ht="15">
      <c r="A19" s="189" t="s">
        <v>304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8.75">
      <c r="A21" s="191" t="s">
        <v>318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spans="1:12" ht="1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</row>
    <row r="23" spans="1:12" ht="19.5">
      <c r="A23" s="193" t="s">
        <v>319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</row>
    <row r="24" spans="1:12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.75">
      <c r="A26" s="182" t="s">
        <v>305</v>
      </c>
      <c r="B26" s="182"/>
      <c r="C26" s="182"/>
      <c r="D26" s="182"/>
      <c r="E26" s="182"/>
      <c r="F26" s="182"/>
      <c r="H26" s="158" t="s">
        <v>306</v>
      </c>
      <c r="I26" s="153"/>
      <c r="J26" s="154" t="s">
        <v>307</v>
      </c>
      <c r="K26" s="155"/>
      <c r="L26" s="156"/>
    </row>
    <row r="27" spans="1:12" ht="15">
      <c r="A27" s="39"/>
      <c r="B27" s="157" t="s">
        <v>308</v>
      </c>
      <c r="C27" s="157"/>
      <c r="D27" s="157"/>
      <c r="E27" s="157"/>
      <c r="F27" s="39"/>
      <c r="G27" s="39"/>
      <c r="H27" s="39"/>
      <c r="I27" s="39"/>
      <c r="J27" s="39"/>
      <c r="K27" s="39"/>
      <c r="L27" s="39"/>
    </row>
    <row r="28" spans="1:12" ht="15.75">
      <c r="A28" s="39"/>
      <c r="B28" s="39"/>
      <c r="C28" s="39"/>
      <c r="D28" s="39"/>
      <c r="E28" s="39"/>
      <c r="F28" s="39"/>
      <c r="H28" s="158" t="s">
        <v>309</v>
      </c>
      <c r="I28" s="149"/>
      <c r="J28" s="150">
        <v>33701000</v>
      </c>
      <c r="K28" s="151"/>
      <c r="L28" s="152"/>
    </row>
    <row r="29" spans="1:7" ht="25.5" customHeight="1">
      <c r="A29" s="182" t="s">
        <v>310</v>
      </c>
      <c r="B29" s="182"/>
      <c r="C29" s="182"/>
      <c r="D29" s="182"/>
      <c r="E29" s="182"/>
      <c r="F29" s="182"/>
      <c r="G29" s="39"/>
    </row>
    <row r="30" spans="1:12" ht="15.75">
      <c r="A30" s="147" t="s">
        <v>311</v>
      </c>
      <c r="B30" s="147"/>
      <c r="C30" s="147"/>
      <c r="D30" s="147"/>
      <c r="E30" s="147"/>
      <c r="F30" s="147"/>
      <c r="H30" s="158" t="s">
        <v>312</v>
      </c>
      <c r="I30" s="158"/>
      <c r="J30" s="148">
        <v>909</v>
      </c>
      <c r="K30" s="194"/>
      <c r="L30" s="195"/>
    </row>
    <row r="31" spans="1:12" ht="15.75">
      <c r="A31" s="39"/>
      <c r="B31" s="39"/>
      <c r="C31" s="39"/>
      <c r="D31" s="39"/>
      <c r="E31" s="39"/>
      <c r="F31" s="39"/>
      <c r="G31" s="39"/>
      <c r="H31" s="51"/>
      <c r="I31" s="51"/>
      <c r="J31" s="52"/>
      <c r="K31" s="53"/>
      <c r="L31" s="53"/>
    </row>
    <row r="32" spans="1:13" ht="15" customHeight="1">
      <c r="A32" s="182" t="s">
        <v>310</v>
      </c>
      <c r="B32" s="182"/>
      <c r="C32" s="182"/>
      <c r="D32" s="182"/>
      <c r="E32" s="182"/>
      <c r="F32" s="182"/>
      <c r="H32" s="196" t="s">
        <v>313</v>
      </c>
      <c r="I32" s="197"/>
      <c r="J32" s="148" t="s">
        <v>314</v>
      </c>
      <c r="K32" s="194"/>
      <c r="L32" s="195"/>
      <c r="M32" s="52"/>
    </row>
    <row r="33" spans="1:13" ht="15" customHeight="1">
      <c r="A33" s="147" t="s">
        <v>315</v>
      </c>
      <c r="B33" s="147"/>
      <c r="C33" s="147"/>
      <c r="D33" s="147"/>
      <c r="E33" s="147"/>
      <c r="F33" s="147"/>
      <c r="G33" s="39"/>
      <c r="H33" s="54"/>
      <c r="I33" s="55"/>
      <c r="J33" s="53"/>
      <c r="K33" s="53"/>
      <c r="L33" s="53"/>
      <c r="M33" s="52"/>
    </row>
    <row r="34" spans="1:12" ht="15.75">
      <c r="A34" s="185"/>
      <c r="B34" s="185"/>
      <c r="C34" s="185"/>
      <c r="D34" s="185"/>
      <c r="E34" s="39"/>
      <c r="F34" s="39"/>
      <c r="G34" s="201"/>
      <c r="H34" s="202"/>
      <c r="I34" s="38"/>
      <c r="J34" s="192"/>
      <c r="K34" s="192"/>
      <c r="L34" s="192"/>
    </row>
    <row r="36" spans="1:12" ht="15.75">
      <c r="A36" s="185" t="s">
        <v>316</v>
      </c>
      <c r="B36" s="185"/>
      <c r="C36" s="185"/>
      <c r="D36" s="185"/>
      <c r="H36" s="158" t="s">
        <v>317</v>
      </c>
      <c r="I36" s="149"/>
      <c r="J36" s="198">
        <v>383</v>
      </c>
      <c r="K36" s="199"/>
      <c r="L36" s="200"/>
    </row>
  </sheetData>
  <mergeCells count="42">
    <mergeCell ref="A36:D36"/>
    <mergeCell ref="H36:I36"/>
    <mergeCell ref="J36:L36"/>
    <mergeCell ref="A33:F33"/>
    <mergeCell ref="A34:D34"/>
    <mergeCell ref="G34:H34"/>
    <mergeCell ref="J34:L34"/>
    <mergeCell ref="A30:F30"/>
    <mergeCell ref="H30:I30"/>
    <mergeCell ref="J30:L30"/>
    <mergeCell ref="A32:F32"/>
    <mergeCell ref="H32:I32"/>
    <mergeCell ref="J32:L32"/>
    <mergeCell ref="B27:E27"/>
    <mergeCell ref="H28:I28"/>
    <mergeCell ref="J28:L28"/>
    <mergeCell ref="A29:F29"/>
    <mergeCell ref="A22:L22"/>
    <mergeCell ref="A23:L23"/>
    <mergeCell ref="A26:F26"/>
    <mergeCell ref="H26:I26"/>
    <mergeCell ref="J26:L26"/>
    <mergeCell ref="A17:L17"/>
    <mergeCell ref="A18:L18"/>
    <mergeCell ref="A19:L19"/>
    <mergeCell ref="A21:L21"/>
    <mergeCell ref="A11:D11"/>
    <mergeCell ref="A13:L13"/>
    <mergeCell ref="A14:L14"/>
    <mergeCell ref="A16:L16"/>
    <mergeCell ref="A8:B8"/>
    <mergeCell ref="D8:E8"/>
    <mergeCell ref="G8:K8"/>
    <mergeCell ref="G9:K9"/>
    <mergeCell ref="G4:L4"/>
    <mergeCell ref="H5:I5"/>
    <mergeCell ref="K5:L5"/>
    <mergeCell ref="D7:E7"/>
    <mergeCell ref="A2:E2"/>
    <mergeCell ref="G2:L2"/>
    <mergeCell ref="A3:E3"/>
    <mergeCell ref="G3:L3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A64"/>
  <sheetViews>
    <sheetView view="pageBreakPreview" zoomScaleSheetLayoutView="100" workbookViewId="0" topLeftCell="A7">
      <selection activeCell="AL48" sqref="AL48:AT48"/>
    </sheetView>
  </sheetViews>
  <sheetFormatPr defaultColWidth="0.85546875" defaultRowHeight="9.75" customHeight="1"/>
  <cols>
    <col min="1" max="12" width="0.85546875" style="116" customWidth="1"/>
    <col min="13" max="13" width="1.1484375" style="116" customWidth="1"/>
    <col min="14" max="14" width="2.7109375" style="116" customWidth="1"/>
    <col min="15" max="33" width="0.85546875" style="116" customWidth="1"/>
    <col min="34" max="34" width="0.13671875" style="116" customWidth="1"/>
    <col min="35" max="37" width="0.85546875" style="116" hidden="1" customWidth="1"/>
    <col min="38" max="56" width="0.85546875" style="116" customWidth="1"/>
    <col min="57" max="57" width="13.28125" style="116" customWidth="1"/>
    <col min="58" max="89" width="0.85546875" style="116" customWidth="1"/>
    <col min="90" max="90" width="2.140625" style="116" customWidth="1"/>
    <col min="91" max="91" width="0.85546875" style="116" hidden="1" customWidth="1"/>
    <col min="92" max="92" width="1.57421875" style="116" hidden="1" customWidth="1"/>
    <col min="93" max="16384" width="0.85546875" style="116" customWidth="1"/>
  </cols>
  <sheetData>
    <row r="1" spans="35:165" ht="10.5" customHeight="1"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EA1" s="119"/>
      <c r="EB1" s="118"/>
      <c r="ED1" s="118"/>
      <c r="EE1" s="118"/>
      <c r="EF1" s="118"/>
      <c r="EG1" s="118"/>
      <c r="EH1" s="118"/>
      <c r="EI1" s="120" t="s">
        <v>432</v>
      </c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21"/>
      <c r="FE1" s="121"/>
      <c r="FF1" s="121"/>
      <c r="FG1" s="121"/>
      <c r="FH1" s="121"/>
      <c r="FI1" s="117"/>
    </row>
    <row r="2" spans="35:165" ht="9.75" customHeight="1"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22"/>
      <c r="CP2" s="122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EA2" s="118"/>
      <c r="EB2" s="118"/>
      <c r="ED2" s="118"/>
      <c r="EE2" s="118"/>
      <c r="EF2" s="118"/>
      <c r="EG2" s="118"/>
      <c r="EH2" s="118"/>
      <c r="EI2" s="120" t="s">
        <v>433</v>
      </c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21"/>
      <c r="FE2" s="121"/>
      <c r="FF2" s="121"/>
      <c r="FG2" s="121"/>
      <c r="FH2" s="121"/>
      <c r="FI2" s="117"/>
    </row>
    <row r="3" spans="35:165" ht="9.75" customHeight="1"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EA3" s="118"/>
      <c r="EB3" s="118"/>
      <c r="ED3" s="118"/>
      <c r="EE3" s="118"/>
      <c r="EF3" s="118"/>
      <c r="EG3" s="118"/>
      <c r="EH3" s="118"/>
      <c r="EI3" s="120" t="s">
        <v>434</v>
      </c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21"/>
      <c r="FE3" s="121"/>
      <c r="FF3" s="121"/>
      <c r="FG3" s="121"/>
      <c r="FH3" s="121"/>
      <c r="FI3" s="117"/>
    </row>
    <row r="4" spans="35:165" ht="9.75" customHeight="1"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EA4" s="118"/>
      <c r="EB4" s="118"/>
      <c r="ED4" s="118"/>
      <c r="EE4" s="118"/>
      <c r="EF4" s="118"/>
      <c r="EG4" s="118"/>
      <c r="EH4" s="118"/>
      <c r="EI4" s="120" t="s">
        <v>435</v>
      </c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21"/>
      <c r="FE4" s="121"/>
      <c r="FF4" s="121"/>
      <c r="FG4" s="121"/>
      <c r="FH4" s="121"/>
      <c r="FI4" s="117"/>
    </row>
    <row r="5" spans="35:165" ht="9.75" customHeight="1"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EA5" s="118"/>
      <c r="EB5" s="118"/>
      <c r="ED5" s="118"/>
      <c r="EE5" s="118"/>
      <c r="EF5" s="118"/>
      <c r="EG5" s="118"/>
      <c r="EH5" s="118"/>
      <c r="EI5" s="120" t="s">
        <v>436</v>
      </c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21"/>
      <c r="FE5" s="121"/>
      <c r="FF5" s="121"/>
      <c r="FG5" s="121"/>
      <c r="FH5" s="121"/>
      <c r="FI5" s="117"/>
    </row>
    <row r="6" spans="35:165" ht="9.75" customHeight="1"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EA6" s="118"/>
      <c r="EB6" s="118"/>
      <c r="ED6" s="118"/>
      <c r="EE6" s="118"/>
      <c r="EF6" s="118"/>
      <c r="EG6" s="118"/>
      <c r="EH6" s="118"/>
      <c r="EI6" s="120" t="s">
        <v>437</v>
      </c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21"/>
      <c r="FE6" s="121"/>
      <c r="FF6" s="121"/>
      <c r="FG6" s="121"/>
      <c r="FH6" s="121"/>
      <c r="FI6" s="117"/>
    </row>
    <row r="7" spans="35:165" ht="9.75" customHeight="1"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EA7" s="118"/>
      <c r="EB7" s="118"/>
      <c r="ED7" s="118"/>
      <c r="EE7" s="118"/>
      <c r="EF7" s="118"/>
      <c r="EG7" s="118"/>
      <c r="EH7" s="118"/>
      <c r="EI7" s="120" t="s">
        <v>438</v>
      </c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21"/>
      <c r="FE7" s="121"/>
      <c r="FF7" s="121"/>
      <c r="FG7" s="121"/>
      <c r="FH7" s="121"/>
      <c r="FI7" s="117"/>
    </row>
    <row r="8" spans="1:165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17"/>
      <c r="FE8" s="117"/>
      <c r="FF8" s="117"/>
      <c r="FG8" s="117"/>
      <c r="FH8" s="117"/>
      <c r="FI8" s="117"/>
    </row>
    <row r="9" spans="1:165" ht="7.5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7"/>
      <c r="FI9" s="117"/>
    </row>
    <row r="10" spans="1:165" ht="9.75" customHeight="1">
      <c r="A10" s="12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 t="s">
        <v>282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 t="s">
        <v>439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29"/>
      <c r="FI10" s="117"/>
    </row>
    <row r="11" spans="1:165" ht="9.75" customHeight="1">
      <c r="A11" s="128"/>
      <c r="B11" s="117"/>
      <c r="C11" s="117"/>
      <c r="D11" s="117"/>
      <c r="E11" s="117"/>
      <c r="F11" s="117"/>
      <c r="G11" s="117"/>
      <c r="H11" s="117"/>
      <c r="I11" s="259" t="s">
        <v>440</v>
      </c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259" t="s">
        <v>441</v>
      </c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60"/>
      <c r="FI11" s="128"/>
    </row>
    <row r="12" spans="1:165" ht="9.75" customHeight="1">
      <c r="A12" s="128"/>
      <c r="B12" s="117"/>
      <c r="C12" s="117"/>
      <c r="D12" s="117"/>
      <c r="E12" s="117"/>
      <c r="F12" s="117"/>
      <c r="G12" s="117"/>
      <c r="H12" s="117"/>
      <c r="I12" s="117"/>
      <c r="J12" s="130"/>
      <c r="K12" s="117"/>
      <c r="L12" s="117"/>
      <c r="M12" s="130"/>
      <c r="N12" s="130"/>
      <c r="O12" s="130"/>
      <c r="P12" s="130"/>
      <c r="Q12" s="130"/>
      <c r="R12" s="117"/>
      <c r="S12" s="117"/>
      <c r="T12" s="130"/>
      <c r="U12" s="130"/>
      <c r="V12" s="130"/>
      <c r="W12" s="130"/>
      <c r="X12" s="130"/>
      <c r="Y12" s="130" t="s">
        <v>442</v>
      </c>
      <c r="Z12" s="130"/>
      <c r="AA12" s="130"/>
      <c r="AB12" s="130"/>
      <c r="AC12" s="117"/>
      <c r="AD12" s="117"/>
      <c r="AE12" s="130"/>
      <c r="AF12" s="117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30"/>
      <c r="CR12" s="130"/>
      <c r="CS12" s="261" t="s">
        <v>443</v>
      </c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2"/>
      <c r="FI12" s="128"/>
    </row>
    <row r="13" spans="1:165" ht="9.75" customHeight="1">
      <c r="A13" s="128"/>
      <c r="B13" s="117"/>
      <c r="C13" s="117"/>
      <c r="D13" s="117"/>
      <c r="E13" s="117"/>
      <c r="F13" s="117"/>
      <c r="G13" s="117"/>
      <c r="H13" s="117"/>
      <c r="I13" s="259" t="s">
        <v>310</v>
      </c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259" t="s">
        <v>310</v>
      </c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60"/>
      <c r="FI13" s="128"/>
    </row>
    <row r="14" spans="1:165" ht="9.75" customHeight="1">
      <c r="A14" s="128"/>
      <c r="B14" s="117"/>
      <c r="C14" s="117"/>
      <c r="D14" s="117"/>
      <c r="E14" s="117"/>
      <c r="F14" s="117"/>
      <c r="G14" s="117"/>
      <c r="H14" s="117"/>
      <c r="I14" s="117"/>
      <c r="J14" s="130"/>
      <c r="K14" s="130"/>
      <c r="L14" s="130"/>
      <c r="M14" s="130"/>
      <c r="N14" s="117"/>
      <c r="O14" s="130"/>
      <c r="P14" s="130"/>
      <c r="Q14" s="117"/>
      <c r="R14" s="117"/>
      <c r="S14" s="117"/>
      <c r="T14" s="130"/>
      <c r="U14" s="117"/>
      <c r="V14" s="130"/>
      <c r="W14" s="117"/>
      <c r="X14" s="117"/>
      <c r="Y14" s="130"/>
      <c r="Z14" s="117"/>
      <c r="AA14" s="117"/>
      <c r="AB14" s="130"/>
      <c r="AC14" s="130"/>
      <c r="AD14" s="130"/>
      <c r="AE14" s="130"/>
      <c r="AF14" s="130"/>
      <c r="AG14" s="130"/>
      <c r="AH14" s="130" t="s">
        <v>444</v>
      </c>
      <c r="AI14" s="130"/>
      <c r="AJ14" s="130"/>
      <c r="AK14" s="130"/>
      <c r="AL14" s="117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30"/>
      <c r="CS14" s="261" t="s">
        <v>445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2"/>
      <c r="FI14" s="128"/>
    </row>
    <row r="15" spans="1:165" ht="9.75" customHeight="1">
      <c r="A15" s="128"/>
      <c r="B15" s="117"/>
      <c r="C15" s="117"/>
      <c r="D15" s="117"/>
      <c r="E15" s="117"/>
      <c r="F15" s="117"/>
      <c r="G15" s="117"/>
      <c r="H15" s="117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30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60"/>
      <c r="FI15" s="128"/>
    </row>
    <row r="16" spans="1:165" ht="19.5" customHeight="1">
      <c r="A16" s="128"/>
      <c r="B16" s="117"/>
      <c r="C16" s="117"/>
      <c r="D16" s="117"/>
      <c r="E16" s="117"/>
      <c r="F16" s="117"/>
      <c r="G16" s="117"/>
      <c r="H16" s="117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117"/>
      <c r="AE16" s="117"/>
      <c r="AF16" s="117"/>
      <c r="AG16" s="117"/>
      <c r="AH16" s="117"/>
      <c r="AI16" s="117"/>
      <c r="AJ16" s="117"/>
      <c r="AK16" s="117"/>
      <c r="AL16" s="132"/>
      <c r="AM16" s="263" t="s">
        <v>446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132"/>
      <c r="DM16" s="132"/>
      <c r="DN16" s="132"/>
      <c r="DO16" s="132"/>
      <c r="DP16" s="132"/>
      <c r="DQ16" s="132"/>
      <c r="DR16" s="132"/>
      <c r="DS16" s="117"/>
      <c r="DT16" s="117"/>
      <c r="DU16" s="117"/>
      <c r="DV16" s="117"/>
      <c r="DW16" s="117"/>
      <c r="DX16" s="264" t="s">
        <v>292</v>
      </c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5"/>
      <c r="FI16" s="128"/>
    </row>
    <row r="17" spans="1:165" ht="9.75" customHeight="1">
      <c r="A17" s="128"/>
      <c r="B17" s="117"/>
      <c r="C17" s="117"/>
      <c r="D17" s="117"/>
      <c r="E17" s="117"/>
      <c r="F17" s="117"/>
      <c r="G17" s="117"/>
      <c r="H17" s="117"/>
      <c r="I17" s="261" t="s">
        <v>447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130"/>
      <c r="AE17" s="130"/>
      <c r="AF17" s="130"/>
      <c r="AG17" s="117"/>
      <c r="AH17" s="117"/>
      <c r="AI17" s="117"/>
      <c r="AJ17" s="117"/>
      <c r="AK17" s="117"/>
      <c r="AL17" s="117"/>
      <c r="AM17" s="261" t="s">
        <v>448</v>
      </c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30"/>
      <c r="CR17" s="117"/>
      <c r="CS17" s="261" t="s">
        <v>447</v>
      </c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117"/>
      <c r="DM17" s="117"/>
      <c r="DN17" s="117"/>
      <c r="DO17" s="117"/>
      <c r="DP17" s="117"/>
      <c r="DQ17" s="130"/>
      <c r="DR17" s="130"/>
      <c r="DS17" s="130"/>
      <c r="DT17" s="130"/>
      <c r="DU17" s="130"/>
      <c r="DV17" s="130"/>
      <c r="DW17" s="130"/>
      <c r="DX17" s="261" t="s">
        <v>448</v>
      </c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2"/>
      <c r="FI17" s="128"/>
    </row>
    <row r="18" spans="1:165" ht="9.75" customHeight="1">
      <c r="A18" s="128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30"/>
      <c r="Z18" s="130"/>
      <c r="AA18" s="130"/>
      <c r="AB18" s="130"/>
      <c r="AC18" s="130"/>
      <c r="AD18" s="130"/>
      <c r="AE18" s="130"/>
      <c r="AF18" s="130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30"/>
      <c r="CR18" s="117"/>
      <c r="CS18" s="130"/>
      <c r="CT18" s="130"/>
      <c r="CU18" s="130"/>
      <c r="CV18" s="130"/>
      <c r="CW18" s="130"/>
      <c r="CX18" s="130"/>
      <c r="CY18" s="130"/>
      <c r="CZ18" s="130"/>
      <c r="DA18" s="130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30"/>
      <c r="DR18" s="130"/>
      <c r="DS18" s="130"/>
      <c r="DT18" s="130"/>
      <c r="DU18" s="130"/>
      <c r="DV18" s="130"/>
      <c r="DW18" s="130"/>
      <c r="DX18" s="130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17"/>
      <c r="FF18" s="117"/>
      <c r="FG18" s="117"/>
      <c r="FH18" s="129"/>
      <c r="FI18" s="128"/>
    </row>
    <row r="19" spans="1:165" ht="9.75" customHeight="1">
      <c r="A19" s="128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 t="s">
        <v>449</v>
      </c>
      <c r="M19" s="123"/>
      <c r="N19" s="259"/>
      <c r="O19" s="259"/>
      <c r="P19" s="259"/>
      <c r="Q19" s="259"/>
      <c r="R19" s="133" t="s">
        <v>449</v>
      </c>
      <c r="S19" s="117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6">
        <v>20</v>
      </c>
      <c r="AN19" s="266"/>
      <c r="AO19" s="266"/>
      <c r="AP19" s="259"/>
      <c r="AQ19" s="259"/>
      <c r="AR19" s="259"/>
      <c r="AS19" s="259"/>
      <c r="AT19" s="135"/>
      <c r="AU19" s="135" t="s">
        <v>450</v>
      </c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 t="s">
        <v>449</v>
      </c>
      <c r="CW19" s="123"/>
      <c r="CX19" s="259"/>
      <c r="CY19" s="259"/>
      <c r="CZ19" s="259"/>
      <c r="DA19" s="259"/>
      <c r="DB19" s="117" t="s">
        <v>449</v>
      </c>
      <c r="DC19" s="117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66">
        <v>20</v>
      </c>
      <c r="DX19" s="266"/>
      <c r="DY19" s="266"/>
      <c r="DZ19" s="259"/>
      <c r="EA19" s="259"/>
      <c r="EB19" s="259"/>
      <c r="EC19" s="259"/>
      <c r="ED19" s="135"/>
      <c r="EE19" s="135" t="s">
        <v>450</v>
      </c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29"/>
      <c r="FI19" s="128"/>
    </row>
    <row r="20" spans="1:165" ht="7.5" customHeight="1">
      <c r="A20" s="128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36"/>
      <c r="M20" s="136"/>
      <c r="N20" s="136"/>
      <c r="O20" s="13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36"/>
      <c r="AL20" s="136"/>
      <c r="AM20" s="136"/>
      <c r="AN20" s="136"/>
      <c r="AO20" s="135"/>
      <c r="AP20" s="135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36"/>
      <c r="DE20" s="136"/>
      <c r="DF20" s="136"/>
      <c r="DG20" s="136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36"/>
      <c r="ED20" s="136"/>
      <c r="EE20" s="136"/>
      <c r="EF20" s="136"/>
      <c r="EG20" s="135"/>
      <c r="EH20" s="135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29"/>
      <c r="FI20" s="128"/>
    </row>
    <row r="21" spans="1:165" ht="11.25" customHeight="1">
      <c r="A21" s="128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37"/>
      <c r="BQ21" s="137" t="s">
        <v>451</v>
      </c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23"/>
      <c r="FA21" s="123"/>
      <c r="FB21" s="123"/>
      <c r="FC21" s="123"/>
      <c r="FD21" s="123"/>
      <c r="FE21" s="123"/>
      <c r="FF21" s="123"/>
      <c r="FG21" s="123"/>
      <c r="FH21" s="139"/>
      <c r="FI21" s="128"/>
    </row>
    <row r="22" spans="1:165" ht="12" customHeight="1" thickBot="1">
      <c r="A22" s="267" t="s">
        <v>452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9" t="s">
        <v>514</v>
      </c>
      <c r="EM22" s="269"/>
      <c r="EN22" s="269"/>
      <c r="EO22" s="269"/>
      <c r="EP22" s="140"/>
      <c r="EQ22" s="137" t="s">
        <v>454</v>
      </c>
      <c r="ER22" s="140"/>
      <c r="ES22" s="140"/>
      <c r="ET22" s="117"/>
      <c r="EU22" s="117"/>
      <c r="EV22" s="117" t="s">
        <v>359</v>
      </c>
      <c r="EW22" s="117"/>
      <c r="EX22" s="270" t="s">
        <v>455</v>
      </c>
      <c r="EY22" s="271"/>
      <c r="EZ22" s="271"/>
      <c r="FA22" s="271"/>
      <c r="FB22" s="271"/>
      <c r="FC22" s="271"/>
      <c r="FD22" s="271"/>
      <c r="FE22" s="271"/>
      <c r="FF22" s="271"/>
      <c r="FG22" s="271"/>
      <c r="FH22" s="272"/>
      <c r="FI22" s="128"/>
    </row>
    <row r="23" spans="1:183" ht="9.75" customHeight="1">
      <c r="A23" s="128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266" t="s">
        <v>456</v>
      </c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117">
        <v>501016</v>
      </c>
      <c r="EX23" s="273" t="s">
        <v>457</v>
      </c>
      <c r="EY23" s="274"/>
      <c r="EZ23" s="274"/>
      <c r="FA23" s="274"/>
      <c r="FB23" s="274"/>
      <c r="FC23" s="274"/>
      <c r="FD23" s="274"/>
      <c r="FE23" s="274"/>
      <c r="FF23" s="274"/>
      <c r="FG23" s="274"/>
      <c r="FH23" s="275"/>
      <c r="FI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</row>
    <row r="24" spans="1:183" ht="9.75" customHeight="1">
      <c r="A24" s="12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 t="s">
        <v>458</v>
      </c>
      <c r="AL24" s="117"/>
      <c r="AM24" s="117"/>
      <c r="AN24" s="117"/>
      <c r="AO24" s="259" t="s">
        <v>522</v>
      </c>
      <c r="AP24" s="259"/>
      <c r="AQ24" s="259"/>
      <c r="AR24" s="259"/>
      <c r="AS24" s="117" t="s">
        <v>449</v>
      </c>
      <c r="AT24" s="117"/>
      <c r="AU24" s="259" t="s">
        <v>523</v>
      </c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117"/>
      <c r="BW24" s="285">
        <v>20</v>
      </c>
      <c r="BX24" s="285"/>
      <c r="BY24" s="285"/>
      <c r="BZ24" s="259" t="s">
        <v>453</v>
      </c>
      <c r="CA24" s="259"/>
      <c r="CB24" s="259"/>
      <c r="CC24" s="259"/>
      <c r="CD24" s="117"/>
      <c r="CE24" s="117" t="s">
        <v>450</v>
      </c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266" t="s">
        <v>340</v>
      </c>
      <c r="ES24" s="266"/>
      <c r="ET24" s="266"/>
      <c r="EU24" s="266"/>
      <c r="EV24" s="266"/>
      <c r="EW24" s="117"/>
      <c r="EX24" s="276"/>
      <c r="EY24" s="277"/>
      <c r="EZ24" s="277"/>
      <c r="FA24" s="277"/>
      <c r="FB24" s="277"/>
      <c r="FC24" s="277"/>
      <c r="FD24" s="277"/>
      <c r="FE24" s="277"/>
      <c r="FF24" s="277"/>
      <c r="FG24" s="277"/>
      <c r="FH24" s="278"/>
      <c r="FI24" s="117"/>
      <c r="FO24" s="117"/>
      <c r="FP24" s="117">
        <v>5</v>
      </c>
      <c r="FQ24" s="117"/>
      <c r="FR24" s="117">
        <v>501016</v>
      </c>
      <c r="FS24" s="117"/>
      <c r="FT24" s="117"/>
      <c r="FU24" s="117"/>
      <c r="FV24" s="117"/>
      <c r="FW24" s="117"/>
      <c r="FX24" s="117"/>
      <c r="FY24" s="117"/>
      <c r="FZ24" s="117"/>
      <c r="GA24" s="117"/>
    </row>
    <row r="25" spans="1:165" ht="9.75" customHeight="1">
      <c r="A25" s="128" t="s">
        <v>459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279" t="s">
        <v>460</v>
      </c>
      <c r="EY25" s="280"/>
      <c r="EZ25" s="280"/>
      <c r="FA25" s="280"/>
      <c r="FB25" s="280"/>
      <c r="FC25" s="280"/>
      <c r="FD25" s="280"/>
      <c r="FE25" s="280"/>
      <c r="FF25" s="280"/>
      <c r="FG25" s="280"/>
      <c r="FH25" s="281"/>
      <c r="FI25" s="117"/>
    </row>
    <row r="26" spans="1:165" ht="23.25" customHeight="1">
      <c r="A26" s="128" t="s">
        <v>461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259" t="s">
        <v>462</v>
      </c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117"/>
      <c r="EM26" s="117"/>
      <c r="EN26" s="266" t="s">
        <v>463</v>
      </c>
      <c r="EO26" s="266"/>
      <c r="EP26" s="266"/>
      <c r="EQ26" s="266"/>
      <c r="ER26" s="266"/>
      <c r="ES26" s="266"/>
      <c r="ET26" s="266"/>
      <c r="EU26" s="266"/>
      <c r="EV26" s="266"/>
      <c r="EW26" s="117"/>
      <c r="EX26" s="282"/>
      <c r="EY26" s="283"/>
      <c r="EZ26" s="283"/>
      <c r="FA26" s="283"/>
      <c r="FB26" s="283"/>
      <c r="FC26" s="283"/>
      <c r="FD26" s="283"/>
      <c r="FE26" s="283"/>
      <c r="FF26" s="283"/>
      <c r="FG26" s="283"/>
      <c r="FH26" s="284"/>
      <c r="FI26" s="117"/>
    </row>
    <row r="27" spans="1:165" ht="3" customHeight="1" thickBot="1">
      <c r="A27" s="128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279"/>
      <c r="EY27" s="280"/>
      <c r="EZ27" s="280"/>
      <c r="FA27" s="280"/>
      <c r="FB27" s="280"/>
      <c r="FC27" s="280"/>
      <c r="FD27" s="280"/>
      <c r="FE27" s="280"/>
      <c r="FF27" s="280"/>
      <c r="FG27" s="280"/>
      <c r="FH27" s="281"/>
      <c r="FI27" s="117"/>
    </row>
    <row r="28" spans="1:166" ht="12" customHeight="1" thickBot="1">
      <c r="A28" s="12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 t="s">
        <v>464</v>
      </c>
      <c r="AL28" s="117"/>
      <c r="AM28" s="117"/>
      <c r="AN28" s="117"/>
      <c r="AO28" s="117"/>
      <c r="AP28" s="117"/>
      <c r="AQ28" s="117"/>
      <c r="AR28" s="117"/>
      <c r="AS28" s="117"/>
      <c r="AT28" s="286" t="s">
        <v>465</v>
      </c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8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36"/>
      <c r="CO28" s="136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266" t="s">
        <v>466</v>
      </c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117"/>
      <c r="EX28" s="282"/>
      <c r="EY28" s="283"/>
      <c r="EZ28" s="283"/>
      <c r="FA28" s="283"/>
      <c r="FB28" s="283"/>
      <c r="FC28" s="283"/>
      <c r="FD28" s="283"/>
      <c r="FE28" s="283"/>
      <c r="FF28" s="283"/>
      <c r="FG28" s="283"/>
      <c r="FH28" s="284"/>
      <c r="FI28" s="117"/>
      <c r="FJ28" s="117"/>
    </row>
    <row r="29" spans="1:166" ht="9.75" customHeight="1">
      <c r="A29" s="128" t="s">
        <v>467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259" t="s">
        <v>468</v>
      </c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117"/>
      <c r="EM29" s="266" t="s">
        <v>469</v>
      </c>
      <c r="EN29" s="266"/>
      <c r="EO29" s="266"/>
      <c r="EP29" s="266"/>
      <c r="EQ29" s="266"/>
      <c r="ER29" s="266"/>
      <c r="ES29" s="266"/>
      <c r="ET29" s="266"/>
      <c r="EU29" s="266"/>
      <c r="EV29" s="266"/>
      <c r="EW29" s="117"/>
      <c r="EX29" s="276" t="s">
        <v>470</v>
      </c>
      <c r="EY29" s="277"/>
      <c r="EZ29" s="277"/>
      <c r="FA29" s="277"/>
      <c r="FB29" s="277"/>
      <c r="FC29" s="277"/>
      <c r="FD29" s="277"/>
      <c r="FE29" s="277"/>
      <c r="FF29" s="277"/>
      <c r="FG29" s="277"/>
      <c r="FH29" s="278"/>
      <c r="FI29" s="117"/>
      <c r="FJ29" s="117"/>
    </row>
    <row r="30" spans="1:165" ht="9.75" customHeight="1">
      <c r="A30" s="128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276"/>
      <c r="EY30" s="277"/>
      <c r="EZ30" s="277"/>
      <c r="FA30" s="277"/>
      <c r="FB30" s="277"/>
      <c r="FC30" s="277"/>
      <c r="FD30" s="277"/>
      <c r="FE30" s="277"/>
      <c r="FF30" s="277"/>
      <c r="FG30" s="277"/>
      <c r="FH30" s="278"/>
      <c r="FI30" s="117"/>
    </row>
    <row r="31" spans="1:165" ht="9.75" customHeight="1">
      <c r="A31" s="128" t="s">
        <v>471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259" t="s">
        <v>310</v>
      </c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66" t="s">
        <v>472</v>
      </c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134"/>
      <c r="EX31" s="276" t="s">
        <v>473</v>
      </c>
      <c r="EY31" s="277"/>
      <c r="EZ31" s="277"/>
      <c r="FA31" s="277"/>
      <c r="FB31" s="277"/>
      <c r="FC31" s="277"/>
      <c r="FD31" s="277"/>
      <c r="FE31" s="277"/>
      <c r="FF31" s="277"/>
      <c r="FG31" s="277"/>
      <c r="FH31" s="278"/>
      <c r="FI31" s="117"/>
    </row>
    <row r="32" spans="1:165" ht="9.75" customHeight="1">
      <c r="A32" s="128" t="s">
        <v>474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279" t="s">
        <v>460</v>
      </c>
      <c r="EY32" s="280"/>
      <c r="EZ32" s="280"/>
      <c r="FA32" s="280"/>
      <c r="FB32" s="280"/>
      <c r="FC32" s="280"/>
      <c r="FD32" s="280"/>
      <c r="FE32" s="280"/>
      <c r="FF32" s="280"/>
      <c r="FG32" s="280"/>
      <c r="FH32" s="281"/>
      <c r="FI32" s="117"/>
    </row>
    <row r="33" spans="1:164" s="117" customFormat="1" ht="9.75" customHeight="1">
      <c r="A33" s="128" t="s">
        <v>475</v>
      </c>
      <c r="AK33" s="259" t="s">
        <v>476</v>
      </c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N33" s="266" t="s">
        <v>463</v>
      </c>
      <c r="EO33" s="266"/>
      <c r="EP33" s="266"/>
      <c r="EQ33" s="266"/>
      <c r="ER33" s="266"/>
      <c r="ES33" s="266"/>
      <c r="ET33" s="266"/>
      <c r="EU33" s="266"/>
      <c r="EV33" s="266"/>
      <c r="EW33" s="134"/>
      <c r="EX33" s="282"/>
      <c r="EY33" s="283"/>
      <c r="EZ33" s="283"/>
      <c r="FA33" s="283"/>
      <c r="FB33" s="283"/>
      <c r="FC33" s="283"/>
      <c r="FD33" s="283"/>
      <c r="FE33" s="283"/>
      <c r="FF33" s="283"/>
      <c r="FG33" s="283"/>
      <c r="FH33" s="284"/>
    </row>
    <row r="34" spans="1:164" s="117" customFormat="1" ht="10.5" customHeight="1" thickBot="1">
      <c r="A34" s="128" t="s">
        <v>477</v>
      </c>
      <c r="EN34" s="266" t="s">
        <v>478</v>
      </c>
      <c r="EO34" s="266"/>
      <c r="EP34" s="266"/>
      <c r="EQ34" s="266"/>
      <c r="ER34" s="266"/>
      <c r="ES34" s="266"/>
      <c r="ET34" s="266"/>
      <c r="EU34" s="266"/>
      <c r="EV34" s="266"/>
      <c r="EW34" s="133"/>
      <c r="EX34" s="289" t="s">
        <v>479</v>
      </c>
      <c r="EY34" s="290"/>
      <c r="EZ34" s="290"/>
      <c r="FA34" s="290"/>
      <c r="FB34" s="290"/>
      <c r="FC34" s="290"/>
      <c r="FD34" s="290"/>
      <c r="FE34" s="290"/>
      <c r="FF34" s="290"/>
      <c r="FG34" s="290"/>
      <c r="FH34" s="291"/>
    </row>
    <row r="35" spans="1:165" s="117" customFormat="1" ht="9.75" customHeight="1">
      <c r="A35" s="12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132"/>
      <c r="AV35" s="132"/>
      <c r="AW35" s="132"/>
      <c r="AX35" s="132"/>
      <c r="AY35" s="132"/>
      <c r="AZ35" s="132"/>
      <c r="BA35" s="132"/>
      <c r="BB35" s="132"/>
      <c r="BC35" s="132"/>
      <c r="EN35" s="134"/>
      <c r="EO35" s="134"/>
      <c r="EP35" s="134"/>
      <c r="EQ35" s="134"/>
      <c r="ER35" s="134"/>
      <c r="ES35" s="134"/>
      <c r="ET35" s="134"/>
      <c r="EU35" s="134"/>
      <c r="EV35" s="134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41"/>
      <c r="FI35" s="128"/>
    </row>
    <row r="36" spans="1:165" s="117" customFormat="1" ht="9.75" customHeight="1" thickBot="1">
      <c r="A36" s="128"/>
      <c r="M36" s="117" t="s">
        <v>480</v>
      </c>
      <c r="FH36" s="142"/>
      <c r="FI36" s="128"/>
    </row>
    <row r="37" spans="1:164" s="117" customFormat="1" ht="9.75" customHeight="1" thickBot="1">
      <c r="A37" s="128"/>
      <c r="DF37" s="266" t="s">
        <v>408</v>
      </c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K37" s="292" t="s">
        <v>481</v>
      </c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4"/>
    </row>
    <row r="38" spans="1:165" s="117" customFormat="1" ht="2.25" customHeight="1">
      <c r="A38" s="12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K38" s="123"/>
      <c r="BL38" s="123"/>
      <c r="BM38" s="123"/>
      <c r="BN38" s="123"/>
      <c r="BO38" s="123"/>
      <c r="BP38" s="123"/>
      <c r="BQ38" s="123"/>
      <c r="BR38" s="123"/>
      <c r="BS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43"/>
      <c r="FI38" s="128"/>
    </row>
    <row r="39" spans="1:165" s="117" customFormat="1" ht="19.5" customHeight="1">
      <c r="A39" s="295" t="s">
        <v>482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7"/>
      <c r="AL39" s="295" t="s">
        <v>483</v>
      </c>
      <c r="AM39" s="296"/>
      <c r="AN39" s="296"/>
      <c r="AO39" s="296"/>
      <c r="AP39" s="296"/>
      <c r="AQ39" s="296"/>
      <c r="AR39" s="296"/>
      <c r="AS39" s="296"/>
      <c r="AT39" s="297"/>
      <c r="AU39" s="295" t="s">
        <v>484</v>
      </c>
      <c r="AV39" s="296"/>
      <c r="AW39" s="296"/>
      <c r="AX39" s="296"/>
      <c r="AY39" s="296"/>
      <c r="AZ39" s="296"/>
      <c r="BA39" s="296"/>
      <c r="BB39" s="296"/>
      <c r="BC39" s="296"/>
      <c r="BD39" s="296"/>
      <c r="BE39" s="297"/>
      <c r="BF39" s="295" t="s">
        <v>485</v>
      </c>
      <c r="BG39" s="296"/>
      <c r="BH39" s="296"/>
      <c r="BI39" s="296"/>
      <c r="BJ39" s="296"/>
      <c r="BK39" s="296"/>
      <c r="BL39" s="296"/>
      <c r="BM39" s="297"/>
      <c r="BN39" s="304" t="s">
        <v>486</v>
      </c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6"/>
      <c r="CO39" s="295" t="s">
        <v>487</v>
      </c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7"/>
      <c r="FH39" s="129"/>
      <c r="FI39" s="128"/>
    </row>
    <row r="40" spans="1:165" s="117" customFormat="1" ht="9.75" customHeight="1">
      <c r="A40" s="298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300"/>
      <c r="AL40" s="298"/>
      <c r="AM40" s="299"/>
      <c r="AN40" s="299"/>
      <c r="AO40" s="299"/>
      <c r="AP40" s="299"/>
      <c r="AQ40" s="299"/>
      <c r="AR40" s="299"/>
      <c r="AS40" s="299"/>
      <c r="AT40" s="300"/>
      <c r="AU40" s="298"/>
      <c r="AV40" s="299"/>
      <c r="AW40" s="299"/>
      <c r="AX40" s="299"/>
      <c r="AY40" s="299"/>
      <c r="AZ40" s="299"/>
      <c r="BA40" s="299"/>
      <c r="BB40" s="299"/>
      <c r="BC40" s="299"/>
      <c r="BD40" s="299"/>
      <c r="BE40" s="300"/>
      <c r="BF40" s="298"/>
      <c r="BG40" s="299"/>
      <c r="BH40" s="299"/>
      <c r="BI40" s="299"/>
      <c r="BJ40" s="299"/>
      <c r="BK40" s="299"/>
      <c r="BL40" s="299"/>
      <c r="BM40" s="300"/>
      <c r="BN40" s="307" t="s">
        <v>488</v>
      </c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9"/>
      <c r="CO40" s="298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300"/>
      <c r="EF40" s="117" t="s">
        <v>489</v>
      </c>
      <c r="FH40" s="129"/>
      <c r="FI40" s="128"/>
    </row>
    <row r="41" spans="1:165" s="117" customFormat="1" ht="9.75" customHeight="1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300"/>
      <c r="AL41" s="298"/>
      <c r="AM41" s="299"/>
      <c r="AN41" s="299"/>
      <c r="AO41" s="299"/>
      <c r="AP41" s="299"/>
      <c r="AQ41" s="299"/>
      <c r="AR41" s="299"/>
      <c r="AS41" s="299"/>
      <c r="AT41" s="300"/>
      <c r="AU41" s="298"/>
      <c r="AV41" s="299"/>
      <c r="AW41" s="299"/>
      <c r="AX41" s="299"/>
      <c r="AY41" s="299"/>
      <c r="AZ41" s="299"/>
      <c r="BA41" s="299"/>
      <c r="BB41" s="299"/>
      <c r="BC41" s="299"/>
      <c r="BD41" s="299"/>
      <c r="BE41" s="300"/>
      <c r="BF41" s="298"/>
      <c r="BG41" s="299"/>
      <c r="BH41" s="299"/>
      <c r="BI41" s="299"/>
      <c r="BJ41" s="299"/>
      <c r="BK41" s="299"/>
      <c r="BL41" s="299"/>
      <c r="BM41" s="300"/>
      <c r="BN41" s="128"/>
      <c r="BP41" s="266" t="s">
        <v>490</v>
      </c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310">
        <v>18</v>
      </c>
      <c r="CF41" s="310"/>
      <c r="CG41" s="310"/>
      <c r="CH41" s="136"/>
      <c r="CI41" s="117" t="s">
        <v>450</v>
      </c>
      <c r="CN41" s="129"/>
      <c r="CO41" s="298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300"/>
      <c r="FH41" s="129"/>
      <c r="FI41" s="128"/>
    </row>
    <row r="42" spans="1:165" s="117" customFormat="1" ht="6" customHeight="1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300"/>
      <c r="AL42" s="298"/>
      <c r="AM42" s="299"/>
      <c r="AN42" s="299"/>
      <c r="AO42" s="299"/>
      <c r="AP42" s="299"/>
      <c r="AQ42" s="299"/>
      <c r="AR42" s="299"/>
      <c r="AS42" s="299"/>
      <c r="AT42" s="300"/>
      <c r="AU42" s="298"/>
      <c r="AV42" s="299"/>
      <c r="AW42" s="299"/>
      <c r="AX42" s="299"/>
      <c r="AY42" s="299"/>
      <c r="AZ42" s="299"/>
      <c r="BA42" s="299"/>
      <c r="BB42" s="299"/>
      <c r="BC42" s="299"/>
      <c r="BD42" s="299"/>
      <c r="BE42" s="300"/>
      <c r="BF42" s="298"/>
      <c r="BG42" s="299"/>
      <c r="BH42" s="299"/>
      <c r="BI42" s="299"/>
      <c r="BJ42" s="299"/>
      <c r="BK42" s="299"/>
      <c r="BL42" s="299"/>
      <c r="BM42" s="300"/>
      <c r="BN42" s="144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39"/>
      <c r="CO42" s="301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9"/>
      <c r="FI42" s="128"/>
    </row>
    <row r="43" spans="1:165" s="117" customFormat="1" ht="21" customHeight="1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3"/>
      <c r="AL43" s="301"/>
      <c r="AM43" s="302"/>
      <c r="AN43" s="302"/>
      <c r="AO43" s="302"/>
      <c r="AP43" s="302"/>
      <c r="AQ43" s="302"/>
      <c r="AR43" s="302"/>
      <c r="AS43" s="302"/>
      <c r="AT43" s="303"/>
      <c r="AU43" s="301"/>
      <c r="AV43" s="302"/>
      <c r="AW43" s="302"/>
      <c r="AX43" s="302"/>
      <c r="AY43" s="302"/>
      <c r="AZ43" s="302"/>
      <c r="BA43" s="302"/>
      <c r="BB43" s="302"/>
      <c r="BC43" s="302"/>
      <c r="BD43" s="302"/>
      <c r="BE43" s="303"/>
      <c r="BF43" s="301"/>
      <c r="BG43" s="302"/>
      <c r="BH43" s="302"/>
      <c r="BI43" s="302"/>
      <c r="BJ43" s="302"/>
      <c r="BK43" s="302"/>
      <c r="BL43" s="302"/>
      <c r="BM43" s="303"/>
      <c r="BN43" s="311" t="s">
        <v>491</v>
      </c>
      <c r="BO43" s="312"/>
      <c r="BP43" s="312"/>
      <c r="BQ43" s="312"/>
      <c r="BR43" s="312"/>
      <c r="BS43" s="312"/>
      <c r="BT43" s="312"/>
      <c r="BU43" s="312"/>
      <c r="BV43" s="312"/>
      <c r="BW43" s="313"/>
      <c r="BX43" s="311" t="s">
        <v>492</v>
      </c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3"/>
      <c r="CO43" s="311" t="s">
        <v>491</v>
      </c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3"/>
      <c r="DA43" s="311" t="s">
        <v>492</v>
      </c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3"/>
      <c r="DO43" s="311" t="s">
        <v>493</v>
      </c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3"/>
      <c r="EL43" s="311" t="s">
        <v>494</v>
      </c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  <c r="FF43" s="312"/>
      <c r="FG43" s="312"/>
      <c r="FH43" s="313"/>
      <c r="FI43" s="128"/>
    </row>
    <row r="44" spans="1:165" s="117" customFormat="1" ht="10.5" customHeight="1">
      <c r="A44" s="314">
        <v>1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6"/>
      <c r="AL44" s="314">
        <v>2</v>
      </c>
      <c r="AM44" s="315"/>
      <c r="AN44" s="315"/>
      <c r="AO44" s="315"/>
      <c r="AP44" s="315"/>
      <c r="AQ44" s="315"/>
      <c r="AR44" s="315"/>
      <c r="AS44" s="315"/>
      <c r="AT44" s="316"/>
      <c r="AU44" s="314">
        <v>3</v>
      </c>
      <c r="AV44" s="315"/>
      <c r="AW44" s="315"/>
      <c r="AX44" s="315"/>
      <c r="AY44" s="315"/>
      <c r="AZ44" s="315"/>
      <c r="BA44" s="315"/>
      <c r="BB44" s="315"/>
      <c r="BC44" s="315"/>
      <c r="BD44" s="315"/>
      <c r="BE44" s="316"/>
      <c r="BF44" s="317">
        <v>4</v>
      </c>
      <c r="BG44" s="318"/>
      <c r="BH44" s="318"/>
      <c r="BI44" s="318"/>
      <c r="BJ44" s="318"/>
      <c r="BK44" s="318"/>
      <c r="BL44" s="318"/>
      <c r="BM44" s="319"/>
      <c r="BN44" s="317">
        <v>5</v>
      </c>
      <c r="BO44" s="318"/>
      <c r="BP44" s="318"/>
      <c r="BQ44" s="318"/>
      <c r="BR44" s="318"/>
      <c r="BS44" s="318"/>
      <c r="BT44" s="318"/>
      <c r="BU44" s="318"/>
      <c r="BV44" s="318"/>
      <c r="BW44" s="319"/>
      <c r="BX44" s="317">
        <v>6</v>
      </c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9"/>
      <c r="CO44" s="317">
        <v>7</v>
      </c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9"/>
      <c r="DA44" s="317">
        <v>8</v>
      </c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9"/>
      <c r="DO44" s="317">
        <v>9</v>
      </c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9"/>
      <c r="EL44" s="317">
        <v>10</v>
      </c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9"/>
      <c r="FI44" s="128"/>
    </row>
    <row r="45" spans="1:165" s="117" customFormat="1" ht="21.75" customHeight="1">
      <c r="A45" s="320" t="s">
        <v>495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2"/>
      <c r="AL45" s="323">
        <v>18009</v>
      </c>
      <c r="AM45" s="324"/>
      <c r="AN45" s="324"/>
      <c r="AO45" s="324"/>
      <c r="AP45" s="324"/>
      <c r="AQ45" s="324"/>
      <c r="AR45" s="324"/>
      <c r="AS45" s="324"/>
      <c r="AT45" s="325"/>
      <c r="AU45" s="326" t="s">
        <v>496</v>
      </c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F45" s="323" t="s">
        <v>481</v>
      </c>
      <c r="BG45" s="324"/>
      <c r="BH45" s="324"/>
      <c r="BI45" s="324"/>
      <c r="BJ45" s="324"/>
      <c r="BK45" s="324"/>
      <c r="BL45" s="324"/>
      <c r="BM45" s="325"/>
      <c r="BN45" s="323" t="s">
        <v>481</v>
      </c>
      <c r="BO45" s="324"/>
      <c r="BP45" s="324"/>
      <c r="BQ45" s="324"/>
      <c r="BR45" s="324"/>
      <c r="BS45" s="324"/>
      <c r="BT45" s="324"/>
      <c r="BU45" s="324"/>
      <c r="BV45" s="324"/>
      <c r="BW45" s="325"/>
      <c r="BX45" s="323" t="s">
        <v>481</v>
      </c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  <c r="CN45" s="325"/>
      <c r="CO45" s="323" t="s">
        <v>481</v>
      </c>
      <c r="CP45" s="324"/>
      <c r="CQ45" s="324"/>
      <c r="CR45" s="324"/>
      <c r="CS45" s="324"/>
      <c r="CT45" s="324"/>
      <c r="CU45" s="324"/>
      <c r="CV45" s="324"/>
      <c r="CW45" s="324"/>
      <c r="CX45" s="324"/>
      <c r="CY45" s="324"/>
      <c r="CZ45" s="325"/>
      <c r="DA45" s="323" t="s">
        <v>481</v>
      </c>
      <c r="DB45" s="324"/>
      <c r="DC45" s="324"/>
      <c r="DD45" s="324"/>
      <c r="DE45" s="324"/>
      <c r="DF45" s="324"/>
      <c r="DG45" s="324"/>
      <c r="DH45" s="324"/>
      <c r="DI45" s="324"/>
      <c r="DJ45" s="324"/>
      <c r="DK45" s="324"/>
      <c r="DL45" s="324"/>
      <c r="DM45" s="324"/>
      <c r="DN45" s="325"/>
      <c r="DO45" s="329">
        <v>48080</v>
      </c>
      <c r="DP45" s="330"/>
      <c r="DQ45" s="330"/>
      <c r="DR45" s="330"/>
      <c r="DS45" s="330"/>
      <c r="DT45" s="330"/>
      <c r="DU45" s="330"/>
      <c r="DV45" s="330"/>
      <c r="DW45" s="330"/>
      <c r="DX45" s="330"/>
      <c r="DY45" s="330"/>
      <c r="DZ45" s="330"/>
      <c r="EA45" s="330"/>
      <c r="EB45" s="330"/>
      <c r="EC45" s="330"/>
      <c r="ED45" s="330"/>
      <c r="EE45" s="330"/>
      <c r="EF45" s="330"/>
      <c r="EG45" s="330"/>
      <c r="EH45" s="330"/>
      <c r="EI45" s="330"/>
      <c r="EJ45" s="330"/>
      <c r="EK45" s="331"/>
      <c r="EL45" s="329">
        <f>DO45</f>
        <v>48080</v>
      </c>
      <c r="EM45" s="330"/>
      <c r="EN45" s="330"/>
      <c r="EO45" s="330"/>
      <c r="EP45" s="330"/>
      <c r="EQ45" s="330"/>
      <c r="ER45" s="330"/>
      <c r="ES45" s="330"/>
      <c r="ET45" s="330"/>
      <c r="EU45" s="330"/>
      <c r="EV45" s="330"/>
      <c r="EW45" s="330"/>
      <c r="EX45" s="330"/>
      <c r="EY45" s="330"/>
      <c r="EZ45" s="330"/>
      <c r="FA45" s="330"/>
      <c r="FB45" s="330"/>
      <c r="FC45" s="330"/>
      <c r="FD45" s="330"/>
      <c r="FE45" s="330"/>
      <c r="FF45" s="330"/>
      <c r="FG45" s="330"/>
      <c r="FH45" s="331"/>
      <c r="FI45" s="128"/>
    </row>
    <row r="46" spans="1:165" s="130" customFormat="1" ht="30.75" customHeight="1">
      <c r="A46" s="320" t="s">
        <v>495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2"/>
      <c r="AL46" s="323">
        <v>18009</v>
      </c>
      <c r="AM46" s="324"/>
      <c r="AN46" s="324"/>
      <c r="AO46" s="324"/>
      <c r="AP46" s="324"/>
      <c r="AQ46" s="324"/>
      <c r="AR46" s="324"/>
      <c r="AS46" s="324"/>
      <c r="AT46" s="325"/>
      <c r="AU46" s="326" t="s">
        <v>497</v>
      </c>
      <c r="AV46" s="327"/>
      <c r="AW46" s="327"/>
      <c r="AX46" s="327"/>
      <c r="AY46" s="327"/>
      <c r="AZ46" s="327"/>
      <c r="BA46" s="327"/>
      <c r="BB46" s="327"/>
      <c r="BC46" s="327"/>
      <c r="BD46" s="327"/>
      <c r="BE46" s="328"/>
      <c r="BF46" s="323" t="s">
        <v>481</v>
      </c>
      <c r="BG46" s="324"/>
      <c r="BH46" s="324"/>
      <c r="BI46" s="324"/>
      <c r="BJ46" s="324"/>
      <c r="BK46" s="324"/>
      <c r="BL46" s="324"/>
      <c r="BM46" s="325"/>
      <c r="BN46" s="323" t="s">
        <v>481</v>
      </c>
      <c r="BO46" s="324"/>
      <c r="BP46" s="324"/>
      <c r="BQ46" s="324"/>
      <c r="BR46" s="324"/>
      <c r="BS46" s="324"/>
      <c r="BT46" s="324"/>
      <c r="BU46" s="324"/>
      <c r="BV46" s="324"/>
      <c r="BW46" s="325"/>
      <c r="BX46" s="323" t="s">
        <v>481</v>
      </c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  <c r="CN46" s="325"/>
      <c r="CO46" s="323" t="s">
        <v>481</v>
      </c>
      <c r="CP46" s="324"/>
      <c r="CQ46" s="324"/>
      <c r="CR46" s="324"/>
      <c r="CS46" s="324"/>
      <c r="CT46" s="324"/>
      <c r="CU46" s="324"/>
      <c r="CV46" s="324"/>
      <c r="CW46" s="324"/>
      <c r="CX46" s="324"/>
      <c r="CY46" s="324"/>
      <c r="CZ46" s="325"/>
      <c r="DA46" s="323" t="s">
        <v>481</v>
      </c>
      <c r="DB46" s="324"/>
      <c r="DC46" s="324"/>
      <c r="DD46" s="324"/>
      <c r="DE46" s="324"/>
      <c r="DF46" s="324"/>
      <c r="DG46" s="324"/>
      <c r="DH46" s="324"/>
      <c r="DI46" s="324"/>
      <c r="DJ46" s="324"/>
      <c r="DK46" s="324"/>
      <c r="DL46" s="324"/>
      <c r="DM46" s="324"/>
      <c r="DN46" s="325"/>
      <c r="DO46" s="329">
        <v>14520</v>
      </c>
      <c r="DP46" s="330"/>
      <c r="DQ46" s="330"/>
      <c r="DR46" s="330"/>
      <c r="DS46" s="330"/>
      <c r="DT46" s="330"/>
      <c r="DU46" s="330"/>
      <c r="DV46" s="330"/>
      <c r="DW46" s="330"/>
      <c r="DX46" s="330"/>
      <c r="DY46" s="330"/>
      <c r="DZ46" s="330"/>
      <c r="EA46" s="330"/>
      <c r="EB46" s="330"/>
      <c r="EC46" s="330"/>
      <c r="ED46" s="330"/>
      <c r="EE46" s="330"/>
      <c r="EF46" s="330"/>
      <c r="EG46" s="330"/>
      <c r="EH46" s="330"/>
      <c r="EI46" s="330"/>
      <c r="EJ46" s="330"/>
      <c r="EK46" s="331"/>
      <c r="EL46" s="329">
        <f>DO46</f>
        <v>14520</v>
      </c>
      <c r="EM46" s="330"/>
      <c r="EN46" s="330"/>
      <c r="EO46" s="330"/>
      <c r="EP46" s="330"/>
      <c r="EQ46" s="330"/>
      <c r="ER46" s="330"/>
      <c r="ES46" s="330"/>
      <c r="ET46" s="330"/>
      <c r="EU46" s="330"/>
      <c r="EV46" s="330"/>
      <c r="EW46" s="330"/>
      <c r="EX46" s="330"/>
      <c r="EY46" s="330"/>
      <c r="EZ46" s="330"/>
      <c r="FA46" s="330"/>
      <c r="FB46" s="330"/>
      <c r="FC46" s="330"/>
      <c r="FD46" s="330"/>
      <c r="FE46" s="330"/>
      <c r="FF46" s="330"/>
      <c r="FG46" s="330"/>
      <c r="FH46" s="331"/>
      <c r="FI46" s="145"/>
    </row>
    <row r="47" spans="1:165" s="130" customFormat="1" ht="30.75" customHeight="1">
      <c r="A47" s="320" t="s">
        <v>498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2"/>
      <c r="AL47" s="323">
        <v>18009</v>
      </c>
      <c r="AM47" s="324"/>
      <c r="AN47" s="324"/>
      <c r="AO47" s="324"/>
      <c r="AP47" s="324"/>
      <c r="AQ47" s="324"/>
      <c r="AR47" s="324"/>
      <c r="AS47" s="324"/>
      <c r="AT47" s="325"/>
      <c r="AU47" s="326" t="s">
        <v>499</v>
      </c>
      <c r="AV47" s="327"/>
      <c r="AW47" s="327"/>
      <c r="AX47" s="327"/>
      <c r="AY47" s="327"/>
      <c r="AZ47" s="327"/>
      <c r="BA47" s="327"/>
      <c r="BB47" s="327"/>
      <c r="BC47" s="327"/>
      <c r="BD47" s="327"/>
      <c r="BE47" s="328"/>
      <c r="BF47" s="323" t="s">
        <v>481</v>
      </c>
      <c r="BG47" s="324"/>
      <c r="BH47" s="324"/>
      <c r="BI47" s="324"/>
      <c r="BJ47" s="324"/>
      <c r="BK47" s="324"/>
      <c r="BL47" s="324"/>
      <c r="BM47" s="325"/>
      <c r="BN47" s="323" t="s">
        <v>481</v>
      </c>
      <c r="BO47" s="324"/>
      <c r="BP47" s="324"/>
      <c r="BQ47" s="324"/>
      <c r="BR47" s="324"/>
      <c r="BS47" s="324"/>
      <c r="BT47" s="324"/>
      <c r="BU47" s="324"/>
      <c r="BV47" s="324"/>
      <c r="BW47" s="325"/>
      <c r="BX47" s="323" t="s">
        <v>481</v>
      </c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5"/>
      <c r="CO47" s="323" t="s">
        <v>481</v>
      </c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5"/>
      <c r="DA47" s="323" t="s">
        <v>481</v>
      </c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4"/>
      <c r="DN47" s="325"/>
      <c r="DO47" s="329">
        <v>12000</v>
      </c>
      <c r="DP47" s="330"/>
      <c r="DQ47" s="330"/>
      <c r="DR47" s="330"/>
      <c r="DS47" s="330"/>
      <c r="DT47" s="330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1"/>
      <c r="EL47" s="329">
        <f>DO47</f>
        <v>12000</v>
      </c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0"/>
      <c r="FC47" s="330"/>
      <c r="FD47" s="330"/>
      <c r="FE47" s="330"/>
      <c r="FF47" s="330"/>
      <c r="FG47" s="330"/>
      <c r="FH47" s="331"/>
      <c r="FI47" s="145"/>
    </row>
    <row r="48" spans="1:165" s="130" customFormat="1" ht="30.75" customHeight="1">
      <c r="A48" s="332" t="s">
        <v>500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2"/>
      <c r="AL48" s="323">
        <v>18009</v>
      </c>
      <c r="AM48" s="324"/>
      <c r="AN48" s="324"/>
      <c r="AO48" s="324"/>
      <c r="AP48" s="324"/>
      <c r="AQ48" s="324"/>
      <c r="AR48" s="324"/>
      <c r="AS48" s="324"/>
      <c r="AT48" s="325"/>
      <c r="AU48" s="326" t="s">
        <v>499</v>
      </c>
      <c r="AV48" s="327"/>
      <c r="AW48" s="327"/>
      <c r="AX48" s="327"/>
      <c r="AY48" s="327"/>
      <c r="AZ48" s="327"/>
      <c r="BA48" s="327"/>
      <c r="BB48" s="327"/>
      <c r="BC48" s="327"/>
      <c r="BD48" s="327"/>
      <c r="BE48" s="328"/>
      <c r="BF48" s="323" t="s">
        <v>481</v>
      </c>
      <c r="BG48" s="324"/>
      <c r="BH48" s="324"/>
      <c r="BI48" s="324"/>
      <c r="BJ48" s="324"/>
      <c r="BK48" s="324"/>
      <c r="BL48" s="324"/>
      <c r="BM48" s="325"/>
      <c r="BN48" s="323" t="s">
        <v>481</v>
      </c>
      <c r="BO48" s="324"/>
      <c r="BP48" s="324"/>
      <c r="BQ48" s="324"/>
      <c r="BR48" s="324"/>
      <c r="BS48" s="324"/>
      <c r="BT48" s="324"/>
      <c r="BU48" s="324"/>
      <c r="BV48" s="324"/>
      <c r="BW48" s="325"/>
      <c r="BX48" s="323" t="s">
        <v>481</v>
      </c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  <c r="CN48" s="325"/>
      <c r="CO48" s="323"/>
      <c r="CP48" s="324"/>
      <c r="CQ48" s="324"/>
      <c r="CR48" s="324"/>
      <c r="CS48" s="324"/>
      <c r="CT48" s="324"/>
      <c r="CU48" s="324"/>
      <c r="CV48" s="324"/>
      <c r="CW48" s="324"/>
      <c r="CX48" s="324"/>
      <c r="CY48" s="324"/>
      <c r="CZ48" s="325"/>
      <c r="DA48" s="323" t="s">
        <v>481</v>
      </c>
      <c r="DB48" s="324"/>
      <c r="DC48" s="324"/>
      <c r="DD48" s="324"/>
      <c r="DE48" s="324"/>
      <c r="DF48" s="324"/>
      <c r="DG48" s="324"/>
      <c r="DH48" s="324"/>
      <c r="DI48" s="324"/>
      <c r="DJ48" s="324"/>
      <c r="DK48" s="324"/>
      <c r="DL48" s="324"/>
      <c r="DM48" s="324"/>
      <c r="DN48" s="325"/>
      <c r="DO48" s="329">
        <v>55000</v>
      </c>
      <c r="DP48" s="330"/>
      <c r="DQ48" s="330"/>
      <c r="DR48" s="330"/>
      <c r="DS48" s="330"/>
      <c r="DT48" s="330"/>
      <c r="DU48" s="330"/>
      <c r="DV48" s="330"/>
      <c r="DW48" s="330"/>
      <c r="DX48" s="330"/>
      <c r="DY48" s="330"/>
      <c r="DZ48" s="330"/>
      <c r="EA48" s="330"/>
      <c r="EB48" s="330"/>
      <c r="EC48" s="330"/>
      <c r="ED48" s="330"/>
      <c r="EE48" s="330"/>
      <c r="EF48" s="330"/>
      <c r="EG48" s="330"/>
      <c r="EH48" s="330"/>
      <c r="EI48" s="330"/>
      <c r="EJ48" s="330"/>
      <c r="EK48" s="331"/>
      <c r="EL48" s="329">
        <f>DO48</f>
        <v>55000</v>
      </c>
      <c r="EM48" s="330"/>
      <c r="EN48" s="330"/>
      <c r="EO48" s="330"/>
      <c r="EP48" s="330"/>
      <c r="EQ48" s="330"/>
      <c r="ER48" s="330"/>
      <c r="ES48" s="330"/>
      <c r="ET48" s="330"/>
      <c r="EU48" s="330"/>
      <c r="EV48" s="330"/>
      <c r="EW48" s="330"/>
      <c r="EX48" s="330"/>
      <c r="EY48" s="330"/>
      <c r="EZ48" s="330"/>
      <c r="FA48" s="330"/>
      <c r="FB48" s="330"/>
      <c r="FC48" s="330"/>
      <c r="FD48" s="330"/>
      <c r="FE48" s="330"/>
      <c r="FF48" s="330"/>
      <c r="FG48" s="330"/>
      <c r="FH48" s="331"/>
      <c r="FI48" s="145"/>
    </row>
    <row r="49" spans="68:165" s="117" customFormat="1" ht="12" customHeight="1" thickBot="1">
      <c r="BP49" s="117" t="s">
        <v>501</v>
      </c>
      <c r="BW49" s="146"/>
      <c r="BX49" s="333" t="s">
        <v>481</v>
      </c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5"/>
      <c r="CO49" s="336" t="s">
        <v>344</v>
      </c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5"/>
      <c r="DA49" s="336" t="s">
        <v>481</v>
      </c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5"/>
      <c r="DO49" s="337">
        <f>SUM(DO45:EK48)</f>
        <v>129600</v>
      </c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339"/>
      <c r="EL49" s="337">
        <f>SUM(EL45:FH48)</f>
        <v>129600</v>
      </c>
      <c r="EM49" s="338"/>
      <c r="EN49" s="338"/>
      <c r="EO49" s="338"/>
      <c r="EP49" s="338"/>
      <c r="EQ49" s="338"/>
      <c r="ER49" s="338"/>
      <c r="ES49" s="338"/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8"/>
      <c r="FH49" s="339"/>
      <c r="FI49" s="128"/>
    </row>
    <row r="50" spans="164:165" s="117" customFormat="1" ht="3" customHeight="1" thickBot="1">
      <c r="FH50" s="129"/>
      <c r="FI50" s="128"/>
    </row>
    <row r="51" spans="135:164" s="117" customFormat="1" ht="9.75" customHeight="1">
      <c r="EE51" s="266" t="s">
        <v>502</v>
      </c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134"/>
      <c r="EV51" s="340"/>
      <c r="EW51" s="341"/>
      <c r="EX51" s="341"/>
      <c r="EY51" s="341"/>
      <c r="EZ51" s="341"/>
      <c r="FA51" s="341"/>
      <c r="FB51" s="341"/>
      <c r="FC51" s="341"/>
      <c r="FD51" s="341"/>
      <c r="FE51" s="341"/>
      <c r="FF51" s="341"/>
      <c r="FG51" s="341"/>
      <c r="FH51" s="342"/>
    </row>
    <row r="52" spans="1:164" s="117" customFormat="1" ht="18" customHeight="1" thickBot="1">
      <c r="A52" s="128" t="s">
        <v>503</v>
      </c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132"/>
      <c r="AH52" s="259" t="s">
        <v>504</v>
      </c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CQ52" s="122"/>
      <c r="CR52" s="122"/>
      <c r="EE52" s="266" t="s">
        <v>505</v>
      </c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134"/>
      <c r="EV52" s="289"/>
      <c r="EW52" s="290"/>
      <c r="EX52" s="290"/>
      <c r="EY52" s="290"/>
      <c r="EZ52" s="290"/>
      <c r="FA52" s="290"/>
      <c r="FB52" s="290"/>
      <c r="FC52" s="290"/>
      <c r="FD52" s="290"/>
      <c r="FE52" s="290"/>
      <c r="FF52" s="290"/>
      <c r="FG52" s="290"/>
      <c r="FH52" s="291"/>
    </row>
    <row r="53" spans="1:74" s="117" customFormat="1" ht="9.75" customHeight="1">
      <c r="A53" s="128"/>
      <c r="O53" s="261" t="s">
        <v>506</v>
      </c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130"/>
      <c r="AH53" s="261" t="s">
        <v>448</v>
      </c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</row>
    <row r="54" s="117" customFormat="1" ht="3" customHeight="1"/>
    <row r="55" spans="1:165" ht="8.2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30"/>
      <c r="U55" s="117"/>
      <c r="V55" s="117"/>
      <c r="W55" s="117"/>
      <c r="X55" s="117"/>
      <c r="Y55" s="117"/>
      <c r="Z55" s="117"/>
      <c r="AA55" s="117"/>
      <c r="AB55" s="117"/>
      <c r="AC55" s="117"/>
      <c r="AD55" s="130"/>
      <c r="AE55" s="117"/>
      <c r="AF55" s="130"/>
      <c r="AG55" s="130"/>
      <c r="AH55" s="130"/>
      <c r="AI55" s="130"/>
      <c r="AJ55" s="130"/>
      <c r="AK55" s="117"/>
      <c r="AL55" s="130"/>
      <c r="AM55" s="130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</row>
    <row r="56" spans="1:166" ht="9.75" customHeight="1">
      <c r="A56" s="117" t="s">
        <v>507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117"/>
      <c r="AM56" s="283" t="s">
        <v>508</v>
      </c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</row>
    <row r="57" spans="1:166" ht="9.7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261" t="s">
        <v>506</v>
      </c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117"/>
      <c r="AM57" s="261" t="s">
        <v>448</v>
      </c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</row>
    <row r="58" spans="1:165" ht="1.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</row>
    <row r="59" spans="1:165" ht="14.25" customHeight="1">
      <c r="A59" s="117" t="s">
        <v>509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17"/>
      <c r="AX59" s="117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17"/>
      <c r="BT59" s="117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</row>
    <row r="60" spans="1:165" ht="20.25" customHeight="1">
      <c r="A60" s="117" t="s">
        <v>510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259" t="s">
        <v>507</v>
      </c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117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117"/>
      <c r="AL60" s="259" t="s">
        <v>508</v>
      </c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130"/>
      <c r="BG60" s="130"/>
      <c r="BH60" s="130"/>
      <c r="BI60" s="130"/>
      <c r="BJ60" s="130"/>
      <c r="BK60" s="130"/>
      <c r="BL60" s="130"/>
      <c r="BM60" s="259" t="s">
        <v>511</v>
      </c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130"/>
      <c r="BZ60" s="117"/>
      <c r="CA60" s="130"/>
      <c r="CB60" s="130"/>
      <c r="CC60" s="130"/>
      <c r="CD60" s="130"/>
      <c r="CE60" s="130"/>
      <c r="CF60" s="130"/>
      <c r="CG60" s="130"/>
      <c r="CH60" s="130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</row>
    <row r="61" spans="1:165" ht="9.7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261" t="s">
        <v>512</v>
      </c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117"/>
      <c r="AA61" s="261" t="s">
        <v>506</v>
      </c>
      <c r="AB61" s="261"/>
      <c r="AC61" s="261"/>
      <c r="AD61" s="261"/>
      <c r="AE61" s="261"/>
      <c r="AF61" s="261"/>
      <c r="AG61" s="261"/>
      <c r="AH61" s="261"/>
      <c r="AI61" s="261"/>
      <c r="AJ61" s="261"/>
      <c r="AK61" s="117"/>
      <c r="AL61" s="261" t="s">
        <v>448</v>
      </c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117"/>
      <c r="BG61" s="117"/>
      <c r="BH61" s="117"/>
      <c r="BI61" s="117"/>
      <c r="BJ61" s="117"/>
      <c r="BK61" s="117"/>
      <c r="BL61" s="117"/>
      <c r="BM61" s="261" t="s">
        <v>513</v>
      </c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</row>
    <row r="62" spans="1:165" ht="9.75" customHeight="1">
      <c r="A62" s="117" t="s">
        <v>449</v>
      </c>
      <c r="B62" s="123"/>
      <c r="C62" s="343"/>
      <c r="D62" s="343"/>
      <c r="E62" s="343"/>
      <c r="F62" s="343"/>
      <c r="G62" s="117" t="s">
        <v>449</v>
      </c>
      <c r="H62" s="117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117"/>
      <c r="AE62" s="344">
        <v>20</v>
      </c>
      <c r="AF62" s="344"/>
      <c r="AG62" s="344"/>
      <c r="AH62" s="310"/>
      <c r="AI62" s="310"/>
      <c r="AJ62" s="310"/>
      <c r="AK62" s="117"/>
      <c r="AL62" s="117" t="s">
        <v>450</v>
      </c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</row>
    <row r="63" spans="1:165" ht="1.5" customHeight="1">
      <c r="A63" s="144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39"/>
      <c r="FI63" s="128"/>
    </row>
    <row r="64" spans="1:164" ht="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</row>
    <row r="65" s="117" customFormat="1" ht="9.75" customHeight="1"/>
  </sheetData>
  <mergeCells count="150">
    <mergeCell ref="C62:F62"/>
    <mergeCell ref="I62:AC62"/>
    <mergeCell ref="AE62:AG62"/>
    <mergeCell ref="AH62:AJ62"/>
    <mergeCell ref="M61:Y61"/>
    <mergeCell ref="AA61:AJ61"/>
    <mergeCell ref="AL61:BE61"/>
    <mergeCell ref="BM61:BX61"/>
    <mergeCell ref="S57:AK57"/>
    <mergeCell ref="AM57:BO57"/>
    <mergeCell ref="M60:Y60"/>
    <mergeCell ref="AA60:AJ60"/>
    <mergeCell ref="AL60:BE60"/>
    <mergeCell ref="BM60:BX60"/>
    <mergeCell ref="O53:AF53"/>
    <mergeCell ref="AH53:BC53"/>
    <mergeCell ref="S56:AK56"/>
    <mergeCell ref="AM56:BO56"/>
    <mergeCell ref="EE51:ET51"/>
    <mergeCell ref="EV51:FH51"/>
    <mergeCell ref="O52:AF52"/>
    <mergeCell ref="AH52:BC52"/>
    <mergeCell ref="EE52:ET52"/>
    <mergeCell ref="EV52:FH52"/>
    <mergeCell ref="DO48:EK48"/>
    <mergeCell ref="EL48:FH48"/>
    <mergeCell ref="BX49:CN49"/>
    <mergeCell ref="CO49:CZ49"/>
    <mergeCell ref="DA49:DN49"/>
    <mergeCell ref="DO49:EK49"/>
    <mergeCell ref="EL49:FH49"/>
    <mergeCell ref="DO47:EK47"/>
    <mergeCell ref="EL47:FH47"/>
    <mergeCell ref="A48:AK48"/>
    <mergeCell ref="AL48:AT48"/>
    <mergeCell ref="AU48:BE48"/>
    <mergeCell ref="BF48:BM48"/>
    <mergeCell ref="BN48:BW48"/>
    <mergeCell ref="BX48:CN48"/>
    <mergeCell ref="CO48:CZ48"/>
    <mergeCell ref="DA48:DN48"/>
    <mergeCell ref="DO46:EK46"/>
    <mergeCell ref="EL46:FH46"/>
    <mergeCell ref="A47:AK47"/>
    <mergeCell ref="AL47:AT47"/>
    <mergeCell ref="AU47:BE47"/>
    <mergeCell ref="BF47:BM47"/>
    <mergeCell ref="BN47:BW47"/>
    <mergeCell ref="BX47:CN47"/>
    <mergeCell ref="CO47:CZ47"/>
    <mergeCell ref="DA47:DN47"/>
    <mergeCell ref="DO45:EK45"/>
    <mergeCell ref="EL45:FH45"/>
    <mergeCell ref="A46:AK46"/>
    <mergeCell ref="AL46:AT46"/>
    <mergeCell ref="AU46:BE46"/>
    <mergeCell ref="BF46:BM46"/>
    <mergeCell ref="BN46:BW46"/>
    <mergeCell ref="BX46:CN46"/>
    <mergeCell ref="CO46:CZ46"/>
    <mergeCell ref="DA46:DN46"/>
    <mergeCell ref="DO44:EK44"/>
    <mergeCell ref="EL44:FH44"/>
    <mergeCell ref="A45:AK45"/>
    <mergeCell ref="AL45:AT45"/>
    <mergeCell ref="AU45:BE45"/>
    <mergeCell ref="BF45:BM45"/>
    <mergeCell ref="BN45:BW45"/>
    <mergeCell ref="BX45:CN45"/>
    <mergeCell ref="CO45:CZ45"/>
    <mergeCell ref="DA45:DN45"/>
    <mergeCell ref="BN44:BW44"/>
    <mergeCell ref="BX44:CN44"/>
    <mergeCell ref="CO44:CZ44"/>
    <mergeCell ref="DA44:DN44"/>
    <mergeCell ref="A44:AK44"/>
    <mergeCell ref="AL44:AT44"/>
    <mergeCell ref="AU44:BE44"/>
    <mergeCell ref="BF44:BM44"/>
    <mergeCell ref="CO43:CZ43"/>
    <mergeCell ref="DA43:DN43"/>
    <mergeCell ref="DO43:EK43"/>
    <mergeCell ref="EL43:FH43"/>
    <mergeCell ref="BP41:CD41"/>
    <mergeCell ref="CE41:CG41"/>
    <mergeCell ref="BN43:BW43"/>
    <mergeCell ref="BX43:CN43"/>
    <mergeCell ref="K35:AT35"/>
    <mergeCell ref="DF37:EI37"/>
    <mergeCell ref="EK37:FH37"/>
    <mergeCell ref="A39:AK43"/>
    <mergeCell ref="AL39:AT43"/>
    <mergeCell ref="AU39:BE43"/>
    <mergeCell ref="BF39:BM43"/>
    <mergeCell ref="BN39:CN39"/>
    <mergeCell ref="CO39:DN42"/>
    <mergeCell ref="BN40:CN40"/>
    <mergeCell ref="EX32:FH33"/>
    <mergeCell ref="AK33:EK33"/>
    <mergeCell ref="EN33:EV33"/>
    <mergeCell ref="EN34:EV34"/>
    <mergeCell ref="EX34:FH34"/>
    <mergeCell ref="EX30:FH30"/>
    <mergeCell ref="AK31:EK31"/>
    <mergeCell ref="EL31:EV31"/>
    <mergeCell ref="EX31:FH31"/>
    <mergeCell ref="EX27:FH28"/>
    <mergeCell ref="AT28:BY28"/>
    <mergeCell ref="DJ28:EV28"/>
    <mergeCell ref="AK29:EK29"/>
    <mergeCell ref="EM29:EV29"/>
    <mergeCell ref="EX29:FH29"/>
    <mergeCell ref="ER24:EV24"/>
    <mergeCell ref="EX24:FH24"/>
    <mergeCell ref="EX25:FH26"/>
    <mergeCell ref="AK26:EK26"/>
    <mergeCell ref="EN26:EV26"/>
    <mergeCell ref="AO24:AR24"/>
    <mergeCell ref="AU24:BU24"/>
    <mergeCell ref="BW24:BY24"/>
    <mergeCell ref="BZ24:CC24"/>
    <mergeCell ref="A22:EK22"/>
    <mergeCell ref="EL22:EO22"/>
    <mergeCell ref="EX22:FH22"/>
    <mergeCell ref="EH23:EV23"/>
    <mergeCell ref="EX23:FH23"/>
    <mergeCell ref="CX19:DA19"/>
    <mergeCell ref="DD19:DV19"/>
    <mergeCell ref="DW19:DY19"/>
    <mergeCell ref="DZ19:EC19"/>
    <mergeCell ref="N19:Q19"/>
    <mergeCell ref="T19:AL19"/>
    <mergeCell ref="AM19:AO19"/>
    <mergeCell ref="AP19:AS19"/>
    <mergeCell ref="I17:AC17"/>
    <mergeCell ref="AM17:CE17"/>
    <mergeCell ref="CS17:DK17"/>
    <mergeCell ref="DX17:FH17"/>
    <mergeCell ref="CS14:FH14"/>
    <mergeCell ref="I15:CE15"/>
    <mergeCell ref="CS15:FH15"/>
    <mergeCell ref="I16:AC16"/>
    <mergeCell ref="AM16:CE16"/>
    <mergeCell ref="CS16:DK16"/>
    <mergeCell ref="DX16:FH16"/>
    <mergeCell ref="I11:CE11"/>
    <mergeCell ref="CS11:FH11"/>
    <mergeCell ref="CS12:FH12"/>
    <mergeCell ref="I13:CE13"/>
    <mergeCell ref="CS13:FH13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A63"/>
  <sheetViews>
    <sheetView view="pageBreakPreview" zoomScaleSheetLayoutView="100" workbookViewId="0" topLeftCell="A1">
      <selection activeCell="DX16" sqref="DX16:FH16"/>
    </sheetView>
  </sheetViews>
  <sheetFormatPr defaultColWidth="0.85546875" defaultRowHeight="9.75" customHeight="1"/>
  <cols>
    <col min="1" max="13" width="0.85546875" style="116" customWidth="1"/>
    <col min="14" max="14" width="3.421875" style="116" customWidth="1"/>
    <col min="15" max="33" width="0.85546875" style="116" customWidth="1"/>
    <col min="34" max="34" width="0.13671875" style="116" customWidth="1"/>
    <col min="35" max="37" width="0.85546875" style="116" hidden="1" customWidth="1"/>
    <col min="38" max="56" width="0.85546875" style="116" customWidth="1"/>
    <col min="57" max="57" width="13.28125" style="116" customWidth="1"/>
    <col min="58" max="89" width="0.85546875" style="116" customWidth="1"/>
    <col min="90" max="90" width="2.140625" style="116" customWidth="1"/>
    <col min="91" max="91" width="0.85546875" style="116" hidden="1" customWidth="1"/>
    <col min="92" max="92" width="1.57421875" style="116" hidden="1" customWidth="1"/>
    <col min="93" max="152" width="0.85546875" style="116" customWidth="1"/>
    <col min="153" max="153" width="6.140625" style="116" bestFit="1" customWidth="1"/>
    <col min="154" max="171" width="0.85546875" style="116" customWidth="1"/>
    <col min="172" max="172" width="1.8515625" style="116" bestFit="1" customWidth="1"/>
    <col min="173" max="173" width="0.85546875" style="116" customWidth="1"/>
    <col min="174" max="174" width="6.140625" style="116" bestFit="1" customWidth="1"/>
    <col min="175" max="16384" width="0.85546875" style="116" customWidth="1"/>
  </cols>
  <sheetData>
    <row r="1" spans="35:165" ht="10.5" customHeight="1"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EA1" s="119"/>
      <c r="EB1" s="118"/>
      <c r="ED1" s="118"/>
      <c r="EE1" s="118"/>
      <c r="EF1" s="118"/>
      <c r="EG1" s="118"/>
      <c r="EH1" s="118"/>
      <c r="EI1" s="120" t="s">
        <v>432</v>
      </c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21"/>
      <c r="FE1" s="121"/>
      <c r="FF1" s="121"/>
      <c r="FG1" s="121"/>
      <c r="FH1" s="121"/>
      <c r="FI1" s="117"/>
    </row>
    <row r="2" spans="35:165" ht="9.75" customHeight="1"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22"/>
      <c r="CP2" s="122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EA2" s="118"/>
      <c r="EB2" s="118"/>
      <c r="ED2" s="118"/>
      <c r="EE2" s="118"/>
      <c r="EF2" s="118"/>
      <c r="EG2" s="118"/>
      <c r="EH2" s="118"/>
      <c r="EI2" s="120" t="s">
        <v>433</v>
      </c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21"/>
      <c r="FE2" s="121"/>
      <c r="FF2" s="121"/>
      <c r="FG2" s="121"/>
      <c r="FH2" s="121"/>
      <c r="FI2" s="117"/>
    </row>
    <row r="3" spans="35:165" ht="9.75" customHeight="1"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EA3" s="118"/>
      <c r="EB3" s="118"/>
      <c r="ED3" s="118"/>
      <c r="EE3" s="118"/>
      <c r="EF3" s="118"/>
      <c r="EG3" s="118"/>
      <c r="EH3" s="118"/>
      <c r="EI3" s="120" t="s">
        <v>434</v>
      </c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21"/>
      <c r="FE3" s="121"/>
      <c r="FF3" s="121"/>
      <c r="FG3" s="121"/>
      <c r="FH3" s="121"/>
      <c r="FI3" s="117"/>
    </row>
    <row r="4" spans="35:165" ht="9.75" customHeight="1"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EA4" s="118"/>
      <c r="EB4" s="118"/>
      <c r="ED4" s="118"/>
      <c r="EE4" s="118"/>
      <c r="EF4" s="118"/>
      <c r="EG4" s="118"/>
      <c r="EH4" s="118"/>
      <c r="EI4" s="120" t="s">
        <v>435</v>
      </c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21"/>
      <c r="FE4" s="121"/>
      <c r="FF4" s="121"/>
      <c r="FG4" s="121"/>
      <c r="FH4" s="121"/>
      <c r="FI4" s="117"/>
    </row>
    <row r="5" spans="35:165" ht="9.75" customHeight="1"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EA5" s="118"/>
      <c r="EB5" s="118"/>
      <c r="ED5" s="118"/>
      <c r="EE5" s="118"/>
      <c r="EF5" s="118"/>
      <c r="EG5" s="118"/>
      <c r="EH5" s="118"/>
      <c r="EI5" s="120" t="s">
        <v>436</v>
      </c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21"/>
      <c r="FE5" s="121"/>
      <c r="FF5" s="121"/>
      <c r="FG5" s="121"/>
      <c r="FH5" s="121"/>
      <c r="FI5" s="117"/>
    </row>
    <row r="6" spans="35:165" ht="9.75" customHeight="1"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EA6" s="118"/>
      <c r="EB6" s="118"/>
      <c r="ED6" s="118"/>
      <c r="EE6" s="118"/>
      <c r="EF6" s="118"/>
      <c r="EG6" s="118"/>
      <c r="EH6" s="118"/>
      <c r="EI6" s="120" t="s">
        <v>437</v>
      </c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21"/>
      <c r="FE6" s="121"/>
      <c r="FF6" s="121"/>
      <c r="FG6" s="121"/>
      <c r="FH6" s="121"/>
      <c r="FI6" s="117"/>
    </row>
    <row r="7" spans="35:165" ht="9.75" customHeight="1"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EA7" s="118"/>
      <c r="EB7" s="118"/>
      <c r="ED7" s="118"/>
      <c r="EE7" s="118"/>
      <c r="EF7" s="118"/>
      <c r="EG7" s="118"/>
      <c r="EH7" s="118"/>
      <c r="EI7" s="120" t="s">
        <v>438</v>
      </c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21"/>
      <c r="FE7" s="121"/>
      <c r="FF7" s="121"/>
      <c r="FG7" s="121"/>
      <c r="FH7" s="121"/>
      <c r="FI7" s="117"/>
    </row>
    <row r="8" spans="1:165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17"/>
      <c r="FI8" s="117"/>
    </row>
    <row r="9" spans="1:165" ht="7.5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9"/>
      <c r="FI9" s="128"/>
    </row>
    <row r="10" spans="1:165" ht="9.75" customHeight="1">
      <c r="A10" s="12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 t="s">
        <v>282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 t="s">
        <v>439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29"/>
      <c r="FI10" s="128"/>
    </row>
    <row r="11" spans="1:165" ht="9.75" customHeight="1">
      <c r="A11" s="128"/>
      <c r="B11" s="117"/>
      <c r="C11" s="117"/>
      <c r="D11" s="117"/>
      <c r="E11" s="117"/>
      <c r="F11" s="117"/>
      <c r="G11" s="117"/>
      <c r="H11" s="117"/>
      <c r="I11" s="259" t="s">
        <v>440</v>
      </c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259" t="s">
        <v>441</v>
      </c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60"/>
      <c r="FI11" s="128"/>
    </row>
    <row r="12" spans="1:165" ht="9.75" customHeight="1">
      <c r="A12" s="128"/>
      <c r="B12" s="117"/>
      <c r="C12" s="117"/>
      <c r="D12" s="117"/>
      <c r="E12" s="117"/>
      <c r="F12" s="117"/>
      <c r="G12" s="117"/>
      <c r="H12" s="117"/>
      <c r="I12" s="117"/>
      <c r="J12" s="130"/>
      <c r="K12" s="117"/>
      <c r="L12" s="117"/>
      <c r="M12" s="130"/>
      <c r="N12" s="130"/>
      <c r="O12" s="130"/>
      <c r="P12" s="130"/>
      <c r="Q12" s="130"/>
      <c r="R12" s="117"/>
      <c r="S12" s="117"/>
      <c r="T12" s="130"/>
      <c r="U12" s="130"/>
      <c r="V12" s="130"/>
      <c r="W12" s="130"/>
      <c r="X12" s="130"/>
      <c r="Y12" s="130" t="s">
        <v>442</v>
      </c>
      <c r="Z12" s="130"/>
      <c r="AA12" s="130"/>
      <c r="AB12" s="130"/>
      <c r="AC12" s="117"/>
      <c r="AD12" s="117"/>
      <c r="AE12" s="130"/>
      <c r="AF12" s="117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30"/>
      <c r="CR12" s="130"/>
      <c r="CS12" s="261" t="s">
        <v>443</v>
      </c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2"/>
      <c r="FI12" s="128"/>
    </row>
    <row r="13" spans="1:165" ht="9.75" customHeight="1">
      <c r="A13" s="128"/>
      <c r="B13" s="117"/>
      <c r="C13" s="117"/>
      <c r="D13" s="117"/>
      <c r="E13" s="117"/>
      <c r="F13" s="117"/>
      <c r="G13" s="117"/>
      <c r="H13" s="117"/>
      <c r="I13" s="259" t="s">
        <v>310</v>
      </c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259" t="s">
        <v>310</v>
      </c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60"/>
      <c r="FI13" s="128"/>
    </row>
    <row r="14" spans="1:165" ht="9.75" customHeight="1">
      <c r="A14" s="128"/>
      <c r="B14" s="117"/>
      <c r="C14" s="117"/>
      <c r="D14" s="117"/>
      <c r="E14" s="117"/>
      <c r="F14" s="117"/>
      <c r="G14" s="117"/>
      <c r="H14" s="117"/>
      <c r="I14" s="117"/>
      <c r="J14" s="130"/>
      <c r="K14" s="130"/>
      <c r="L14" s="130"/>
      <c r="M14" s="130"/>
      <c r="N14" s="117"/>
      <c r="O14" s="130"/>
      <c r="P14" s="130"/>
      <c r="Q14" s="117"/>
      <c r="R14" s="117"/>
      <c r="S14" s="117"/>
      <c r="T14" s="130"/>
      <c r="U14" s="117"/>
      <c r="V14" s="130"/>
      <c r="W14" s="117"/>
      <c r="X14" s="117"/>
      <c r="Y14" s="130"/>
      <c r="Z14" s="117"/>
      <c r="AA14" s="117"/>
      <c r="AB14" s="130"/>
      <c r="AC14" s="130"/>
      <c r="AD14" s="130"/>
      <c r="AE14" s="130"/>
      <c r="AF14" s="130"/>
      <c r="AG14" s="130"/>
      <c r="AH14" s="130" t="s">
        <v>444</v>
      </c>
      <c r="AI14" s="130"/>
      <c r="AJ14" s="130"/>
      <c r="AK14" s="130"/>
      <c r="AL14" s="117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30"/>
      <c r="CS14" s="261" t="s">
        <v>445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2"/>
      <c r="FI14" s="128"/>
    </row>
    <row r="15" spans="1:165" ht="9.75" customHeight="1">
      <c r="A15" s="128"/>
      <c r="B15" s="117"/>
      <c r="C15" s="117"/>
      <c r="D15" s="117"/>
      <c r="E15" s="117"/>
      <c r="F15" s="117"/>
      <c r="G15" s="117"/>
      <c r="H15" s="117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30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345"/>
      <c r="DY15" s="345"/>
      <c r="DZ15" s="345"/>
      <c r="EA15" s="345"/>
      <c r="EB15" s="345"/>
      <c r="EC15" s="345"/>
      <c r="ED15" s="345"/>
      <c r="EE15" s="345"/>
      <c r="EF15" s="345"/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5"/>
      <c r="ES15" s="345"/>
      <c r="ET15" s="345"/>
      <c r="EU15" s="345"/>
      <c r="EV15" s="345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  <c r="FH15" s="346"/>
      <c r="FI15" s="128"/>
    </row>
    <row r="16" spans="1:172" ht="19.5" customHeight="1">
      <c r="A16" s="128"/>
      <c r="B16" s="117"/>
      <c r="C16" s="117"/>
      <c r="D16" s="117"/>
      <c r="E16" s="117"/>
      <c r="F16" s="117"/>
      <c r="G16" s="117"/>
      <c r="H16" s="117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117"/>
      <c r="AE16" s="117"/>
      <c r="AF16" s="117"/>
      <c r="AG16" s="117"/>
      <c r="AH16" s="117"/>
      <c r="AI16" s="117"/>
      <c r="AJ16" s="117"/>
      <c r="AK16" s="117"/>
      <c r="AL16" s="132"/>
      <c r="AM16" s="263" t="s">
        <v>446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132"/>
      <c r="DM16" s="132"/>
      <c r="DN16" s="132"/>
      <c r="DO16" s="132"/>
      <c r="DP16" s="132"/>
      <c r="DQ16" s="132"/>
      <c r="DR16" s="132"/>
      <c r="DS16" s="117"/>
      <c r="DT16" s="117"/>
      <c r="DU16" s="117"/>
      <c r="DV16" s="117"/>
      <c r="DW16" s="117"/>
      <c r="DX16" s="263" t="s">
        <v>292</v>
      </c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347"/>
      <c r="FI16" s="172"/>
      <c r="FJ16" s="172"/>
      <c r="FK16" s="172"/>
      <c r="FL16" s="172"/>
      <c r="FM16" s="172"/>
      <c r="FN16" s="172"/>
      <c r="FO16" s="172"/>
      <c r="FP16" s="172"/>
    </row>
    <row r="17" spans="1:165" ht="9.75" customHeight="1">
      <c r="A17" s="128"/>
      <c r="B17" s="117"/>
      <c r="C17" s="117"/>
      <c r="D17" s="117"/>
      <c r="E17" s="117"/>
      <c r="F17" s="117"/>
      <c r="G17" s="117"/>
      <c r="H17" s="117"/>
      <c r="I17" s="261" t="s">
        <v>447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130"/>
      <c r="AE17" s="130"/>
      <c r="AF17" s="130"/>
      <c r="AG17" s="117"/>
      <c r="AH17" s="117"/>
      <c r="AI17" s="117"/>
      <c r="AJ17" s="117"/>
      <c r="AK17" s="117"/>
      <c r="AL17" s="117"/>
      <c r="AM17" s="261" t="s">
        <v>448</v>
      </c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30"/>
      <c r="CR17" s="117"/>
      <c r="CS17" s="261" t="s">
        <v>447</v>
      </c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117"/>
      <c r="DM17" s="117"/>
      <c r="DN17" s="117"/>
      <c r="DO17" s="117"/>
      <c r="DP17" s="117"/>
      <c r="DQ17" s="130"/>
      <c r="DR17" s="130"/>
      <c r="DS17" s="130"/>
      <c r="DT17" s="130"/>
      <c r="DU17" s="130"/>
      <c r="DV17" s="130"/>
      <c r="DW17" s="130"/>
      <c r="DX17" s="348" t="s">
        <v>448</v>
      </c>
      <c r="DY17" s="348"/>
      <c r="DZ17" s="348"/>
      <c r="EA17" s="348"/>
      <c r="EB17" s="348"/>
      <c r="EC17" s="348"/>
      <c r="ED17" s="348"/>
      <c r="EE17" s="348"/>
      <c r="EF17" s="348"/>
      <c r="EG17" s="348"/>
      <c r="EH17" s="348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9"/>
      <c r="FI17" s="128"/>
    </row>
    <row r="18" spans="1:165" ht="9.75" customHeight="1">
      <c r="A18" s="128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30"/>
      <c r="Z18" s="130"/>
      <c r="AA18" s="130"/>
      <c r="AB18" s="130"/>
      <c r="AC18" s="130"/>
      <c r="AD18" s="130"/>
      <c r="AE18" s="130"/>
      <c r="AF18" s="130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30"/>
      <c r="CR18" s="117"/>
      <c r="CS18" s="130"/>
      <c r="CT18" s="130"/>
      <c r="CU18" s="130"/>
      <c r="CV18" s="130"/>
      <c r="CW18" s="130"/>
      <c r="CX18" s="130"/>
      <c r="CY18" s="130"/>
      <c r="CZ18" s="130"/>
      <c r="DA18" s="130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30"/>
      <c r="DR18" s="130"/>
      <c r="DS18" s="130"/>
      <c r="DT18" s="130"/>
      <c r="DU18" s="130"/>
      <c r="DV18" s="130"/>
      <c r="DW18" s="130"/>
      <c r="DX18" s="130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17"/>
      <c r="FF18" s="117"/>
      <c r="FG18" s="117"/>
      <c r="FH18" s="129"/>
      <c r="FI18" s="128"/>
    </row>
    <row r="19" spans="1:165" ht="9.75" customHeight="1">
      <c r="A19" s="128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 t="s">
        <v>449</v>
      </c>
      <c r="M19" s="123"/>
      <c r="N19" s="259"/>
      <c r="O19" s="259"/>
      <c r="P19" s="259"/>
      <c r="Q19" s="259"/>
      <c r="R19" s="133" t="s">
        <v>449</v>
      </c>
      <c r="S19" s="117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6">
        <v>20</v>
      </c>
      <c r="AN19" s="266"/>
      <c r="AO19" s="266"/>
      <c r="AP19" s="259"/>
      <c r="AQ19" s="259"/>
      <c r="AR19" s="259"/>
      <c r="AS19" s="259"/>
      <c r="AT19" s="135"/>
      <c r="AU19" s="135" t="s">
        <v>450</v>
      </c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 t="s">
        <v>449</v>
      </c>
      <c r="CW19" s="123"/>
      <c r="CX19" s="259"/>
      <c r="CY19" s="259"/>
      <c r="CZ19" s="259"/>
      <c r="DA19" s="259"/>
      <c r="DB19" s="117" t="s">
        <v>449</v>
      </c>
      <c r="DC19" s="117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66">
        <v>20</v>
      </c>
      <c r="DX19" s="266"/>
      <c r="DY19" s="266"/>
      <c r="DZ19" s="259"/>
      <c r="EA19" s="259"/>
      <c r="EB19" s="259"/>
      <c r="EC19" s="259"/>
      <c r="ED19" s="135"/>
      <c r="EE19" s="135" t="s">
        <v>450</v>
      </c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29"/>
      <c r="FI19" s="128"/>
    </row>
    <row r="20" spans="1:165" ht="7.5" customHeight="1">
      <c r="A20" s="128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36"/>
      <c r="M20" s="136"/>
      <c r="N20" s="136"/>
      <c r="O20" s="13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36"/>
      <c r="AL20" s="136"/>
      <c r="AM20" s="136"/>
      <c r="AN20" s="136"/>
      <c r="AO20" s="135"/>
      <c r="AP20" s="135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36"/>
      <c r="DE20" s="136"/>
      <c r="DF20" s="136"/>
      <c r="DG20" s="136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36"/>
      <c r="ED20" s="136"/>
      <c r="EE20" s="136"/>
      <c r="EF20" s="136"/>
      <c r="EG20" s="135"/>
      <c r="EH20" s="135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29"/>
      <c r="FI20" s="128"/>
    </row>
    <row r="21" spans="1:165" ht="11.25" customHeight="1">
      <c r="A21" s="128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37"/>
      <c r="BQ21" s="137" t="s">
        <v>451</v>
      </c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23"/>
      <c r="FA21" s="123"/>
      <c r="FB21" s="123"/>
      <c r="FC21" s="123"/>
      <c r="FD21" s="123"/>
      <c r="FE21" s="123"/>
      <c r="FF21" s="123"/>
      <c r="FG21" s="123"/>
      <c r="FH21" s="139"/>
      <c r="FI21" s="128"/>
    </row>
    <row r="22" spans="1:165" ht="12" customHeight="1" thickBot="1">
      <c r="A22" s="267" t="s">
        <v>452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9" t="s">
        <v>515</v>
      </c>
      <c r="EM22" s="269"/>
      <c r="EN22" s="269"/>
      <c r="EO22" s="269"/>
      <c r="EP22" s="140"/>
      <c r="EQ22" s="137" t="s">
        <v>454</v>
      </c>
      <c r="ER22" s="140"/>
      <c r="ES22" s="140"/>
      <c r="ET22" s="117"/>
      <c r="EU22" s="117"/>
      <c r="EV22" s="117" t="s">
        <v>359</v>
      </c>
      <c r="EW22" s="117"/>
      <c r="EX22" s="270" t="s">
        <v>455</v>
      </c>
      <c r="EY22" s="271"/>
      <c r="EZ22" s="271"/>
      <c r="FA22" s="271"/>
      <c r="FB22" s="271"/>
      <c r="FC22" s="271"/>
      <c r="FD22" s="271"/>
      <c r="FE22" s="271"/>
      <c r="FF22" s="271"/>
      <c r="FG22" s="271"/>
      <c r="FH22" s="272"/>
      <c r="FI22" s="128"/>
    </row>
    <row r="23" spans="1:183" ht="9.75" customHeight="1">
      <c r="A23" s="128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266" t="s">
        <v>456</v>
      </c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117"/>
      <c r="EX23" s="273" t="s">
        <v>457</v>
      </c>
      <c r="EY23" s="274"/>
      <c r="EZ23" s="274"/>
      <c r="FA23" s="274"/>
      <c r="FB23" s="274"/>
      <c r="FC23" s="274"/>
      <c r="FD23" s="274"/>
      <c r="FE23" s="274"/>
      <c r="FF23" s="274"/>
      <c r="FG23" s="274"/>
      <c r="FH23" s="275"/>
      <c r="FI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</row>
    <row r="24" spans="1:183" ht="9.75" customHeight="1">
      <c r="A24" s="12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 t="s">
        <v>458</v>
      </c>
      <c r="AL24" s="117"/>
      <c r="AM24" s="117"/>
      <c r="AN24" s="117"/>
      <c r="AO24" s="259"/>
      <c r="AP24" s="259"/>
      <c r="AQ24" s="259"/>
      <c r="AR24" s="259"/>
      <c r="AS24" s="117" t="s">
        <v>449</v>
      </c>
      <c r="AT24" s="117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117"/>
      <c r="BW24" s="285">
        <v>20</v>
      </c>
      <c r="BX24" s="285"/>
      <c r="BY24" s="285"/>
      <c r="BZ24" s="259" t="s">
        <v>515</v>
      </c>
      <c r="CA24" s="259"/>
      <c r="CB24" s="259"/>
      <c r="CC24" s="259"/>
      <c r="CD24" s="117"/>
      <c r="CE24" s="117" t="s">
        <v>450</v>
      </c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266" t="s">
        <v>340</v>
      </c>
      <c r="ES24" s="266"/>
      <c r="ET24" s="266"/>
      <c r="EU24" s="266"/>
      <c r="EV24" s="266"/>
      <c r="EW24" s="117"/>
      <c r="EX24" s="276"/>
      <c r="EY24" s="277"/>
      <c r="EZ24" s="277"/>
      <c r="FA24" s="277"/>
      <c r="FB24" s="277"/>
      <c r="FC24" s="277"/>
      <c r="FD24" s="277"/>
      <c r="FE24" s="277"/>
      <c r="FF24" s="277"/>
      <c r="FG24" s="277"/>
      <c r="FH24" s="278"/>
      <c r="FI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</row>
    <row r="25" spans="1:165" ht="9.75" customHeight="1">
      <c r="A25" s="128" t="s">
        <v>459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279" t="s">
        <v>460</v>
      </c>
      <c r="EY25" s="280"/>
      <c r="EZ25" s="280"/>
      <c r="FA25" s="280"/>
      <c r="FB25" s="280"/>
      <c r="FC25" s="280"/>
      <c r="FD25" s="280"/>
      <c r="FE25" s="280"/>
      <c r="FF25" s="280"/>
      <c r="FG25" s="280"/>
      <c r="FH25" s="281"/>
      <c r="FI25" s="117"/>
    </row>
    <row r="26" spans="1:165" ht="23.25" customHeight="1">
      <c r="A26" s="128" t="s">
        <v>461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259" t="s">
        <v>462</v>
      </c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117"/>
      <c r="EM26" s="117"/>
      <c r="EN26" s="266" t="s">
        <v>463</v>
      </c>
      <c r="EO26" s="266"/>
      <c r="EP26" s="266"/>
      <c r="EQ26" s="266"/>
      <c r="ER26" s="266"/>
      <c r="ES26" s="266"/>
      <c r="ET26" s="266"/>
      <c r="EU26" s="266"/>
      <c r="EV26" s="266"/>
      <c r="EW26" s="117"/>
      <c r="EX26" s="282"/>
      <c r="EY26" s="283"/>
      <c r="EZ26" s="283"/>
      <c r="FA26" s="283"/>
      <c r="FB26" s="283"/>
      <c r="FC26" s="283"/>
      <c r="FD26" s="283"/>
      <c r="FE26" s="283"/>
      <c r="FF26" s="283"/>
      <c r="FG26" s="283"/>
      <c r="FH26" s="284"/>
      <c r="FI26" s="117"/>
    </row>
    <row r="27" spans="1:165" ht="3" customHeight="1" thickBot="1">
      <c r="A27" s="128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279"/>
      <c r="EY27" s="280"/>
      <c r="EZ27" s="280"/>
      <c r="FA27" s="280"/>
      <c r="FB27" s="280"/>
      <c r="FC27" s="280"/>
      <c r="FD27" s="280"/>
      <c r="FE27" s="280"/>
      <c r="FF27" s="280"/>
      <c r="FG27" s="280"/>
      <c r="FH27" s="281"/>
      <c r="FI27" s="117"/>
    </row>
    <row r="28" spans="1:166" ht="12" customHeight="1" thickBot="1">
      <c r="A28" s="12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 t="s">
        <v>464</v>
      </c>
      <c r="AL28" s="117"/>
      <c r="AM28" s="117"/>
      <c r="AN28" s="117"/>
      <c r="AO28" s="117"/>
      <c r="AP28" s="117"/>
      <c r="AQ28" s="117"/>
      <c r="AR28" s="117"/>
      <c r="AS28" s="117"/>
      <c r="AT28" s="286" t="s">
        <v>465</v>
      </c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8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36"/>
      <c r="CO28" s="136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266" t="s">
        <v>466</v>
      </c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117"/>
      <c r="EX28" s="282"/>
      <c r="EY28" s="283"/>
      <c r="EZ28" s="283"/>
      <c r="FA28" s="283"/>
      <c r="FB28" s="283"/>
      <c r="FC28" s="283"/>
      <c r="FD28" s="283"/>
      <c r="FE28" s="283"/>
      <c r="FF28" s="283"/>
      <c r="FG28" s="283"/>
      <c r="FH28" s="284"/>
      <c r="FI28" s="117"/>
      <c r="FJ28" s="117"/>
    </row>
    <row r="29" spans="1:166" ht="9.75" customHeight="1">
      <c r="A29" s="128" t="s">
        <v>467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259" t="s">
        <v>468</v>
      </c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117"/>
      <c r="EM29" s="266" t="s">
        <v>469</v>
      </c>
      <c r="EN29" s="266"/>
      <c r="EO29" s="266"/>
      <c r="EP29" s="266"/>
      <c r="EQ29" s="266"/>
      <c r="ER29" s="266"/>
      <c r="ES29" s="266"/>
      <c r="ET29" s="266"/>
      <c r="EU29" s="266"/>
      <c r="EV29" s="266"/>
      <c r="EW29" s="117"/>
      <c r="EX29" s="276" t="s">
        <v>470</v>
      </c>
      <c r="EY29" s="277"/>
      <c r="EZ29" s="277"/>
      <c r="FA29" s="277"/>
      <c r="FB29" s="277"/>
      <c r="FC29" s="277"/>
      <c r="FD29" s="277"/>
      <c r="FE29" s="277"/>
      <c r="FF29" s="277"/>
      <c r="FG29" s="277"/>
      <c r="FH29" s="278"/>
      <c r="FI29" s="117"/>
      <c r="FJ29" s="117"/>
    </row>
    <row r="30" spans="1:165" ht="9.75" customHeight="1">
      <c r="A30" s="128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276"/>
      <c r="EY30" s="277"/>
      <c r="EZ30" s="277"/>
      <c r="FA30" s="277"/>
      <c r="FB30" s="277"/>
      <c r="FC30" s="277"/>
      <c r="FD30" s="277"/>
      <c r="FE30" s="277"/>
      <c r="FF30" s="277"/>
      <c r="FG30" s="277"/>
      <c r="FH30" s="278"/>
      <c r="FI30" s="117"/>
    </row>
    <row r="31" spans="1:165" ht="9.75" customHeight="1">
      <c r="A31" s="128" t="s">
        <v>471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259" t="s">
        <v>310</v>
      </c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66" t="s">
        <v>472</v>
      </c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134"/>
      <c r="EX31" s="276" t="s">
        <v>473</v>
      </c>
      <c r="EY31" s="277"/>
      <c r="EZ31" s="277"/>
      <c r="FA31" s="277"/>
      <c r="FB31" s="277"/>
      <c r="FC31" s="277"/>
      <c r="FD31" s="277"/>
      <c r="FE31" s="277"/>
      <c r="FF31" s="277"/>
      <c r="FG31" s="277"/>
      <c r="FH31" s="278"/>
      <c r="FI31" s="117"/>
    </row>
    <row r="32" spans="1:165" ht="9.75" customHeight="1">
      <c r="A32" s="128" t="s">
        <v>474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279" t="s">
        <v>460</v>
      </c>
      <c r="EY32" s="280"/>
      <c r="EZ32" s="280"/>
      <c r="FA32" s="280"/>
      <c r="FB32" s="280"/>
      <c r="FC32" s="280"/>
      <c r="FD32" s="280"/>
      <c r="FE32" s="280"/>
      <c r="FF32" s="280"/>
      <c r="FG32" s="280"/>
      <c r="FH32" s="281"/>
      <c r="FI32" s="117"/>
    </row>
    <row r="33" spans="1:164" s="117" customFormat="1" ht="9.75" customHeight="1">
      <c r="A33" s="128" t="s">
        <v>475</v>
      </c>
      <c r="AK33" s="259" t="s">
        <v>476</v>
      </c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N33" s="266" t="s">
        <v>463</v>
      </c>
      <c r="EO33" s="266"/>
      <c r="EP33" s="266"/>
      <c r="EQ33" s="266"/>
      <c r="ER33" s="266"/>
      <c r="ES33" s="266"/>
      <c r="ET33" s="266"/>
      <c r="EU33" s="266"/>
      <c r="EV33" s="266"/>
      <c r="EW33" s="134"/>
      <c r="EX33" s="282"/>
      <c r="EY33" s="283"/>
      <c r="EZ33" s="283"/>
      <c r="FA33" s="283"/>
      <c r="FB33" s="283"/>
      <c r="FC33" s="283"/>
      <c r="FD33" s="283"/>
      <c r="FE33" s="283"/>
      <c r="FF33" s="283"/>
      <c r="FG33" s="283"/>
      <c r="FH33" s="284"/>
    </row>
    <row r="34" spans="1:164" s="117" customFormat="1" ht="10.5" customHeight="1" thickBot="1">
      <c r="A34" s="128" t="s">
        <v>477</v>
      </c>
      <c r="EN34" s="266" t="s">
        <v>478</v>
      </c>
      <c r="EO34" s="266"/>
      <c r="EP34" s="266"/>
      <c r="EQ34" s="266"/>
      <c r="ER34" s="266"/>
      <c r="ES34" s="266"/>
      <c r="ET34" s="266"/>
      <c r="EU34" s="266"/>
      <c r="EV34" s="266"/>
      <c r="EW34" s="133"/>
      <c r="EX34" s="289" t="s">
        <v>479</v>
      </c>
      <c r="EY34" s="290"/>
      <c r="EZ34" s="290"/>
      <c r="FA34" s="290"/>
      <c r="FB34" s="290"/>
      <c r="FC34" s="290"/>
      <c r="FD34" s="290"/>
      <c r="FE34" s="290"/>
      <c r="FF34" s="290"/>
      <c r="FG34" s="290"/>
      <c r="FH34" s="291"/>
    </row>
    <row r="35" spans="1:165" s="117" customFormat="1" ht="9.75" customHeight="1">
      <c r="A35" s="12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132"/>
      <c r="AV35" s="132"/>
      <c r="AW35" s="132"/>
      <c r="AX35" s="132"/>
      <c r="AY35" s="132"/>
      <c r="AZ35" s="132"/>
      <c r="BA35" s="132"/>
      <c r="BB35" s="132"/>
      <c r="BC35" s="132"/>
      <c r="EN35" s="134"/>
      <c r="EO35" s="134"/>
      <c r="EP35" s="134"/>
      <c r="EQ35" s="134"/>
      <c r="ER35" s="134"/>
      <c r="ES35" s="134"/>
      <c r="ET35" s="134"/>
      <c r="EU35" s="134"/>
      <c r="EV35" s="134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41"/>
      <c r="FI35" s="128"/>
    </row>
    <row r="36" spans="1:165" s="117" customFormat="1" ht="9.75" customHeight="1" thickBot="1">
      <c r="A36" s="128"/>
      <c r="M36" s="117" t="s">
        <v>480</v>
      </c>
      <c r="FH36" s="142"/>
      <c r="FI36" s="128"/>
    </row>
    <row r="37" spans="1:164" s="117" customFormat="1" ht="9.75" customHeight="1" thickBot="1">
      <c r="A37" s="128"/>
      <c r="DF37" s="266" t="s">
        <v>408</v>
      </c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K37" s="292" t="s">
        <v>481</v>
      </c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4"/>
    </row>
    <row r="38" spans="1:165" s="117" customFormat="1" ht="2.25" customHeight="1">
      <c r="A38" s="12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K38" s="123"/>
      <c r="BL38" s="123"/>
      <c r="BM38" s="123"/>
      <c r="BN38" s="123"/>
      <c r="BO38" s="123"/>
      <c r="BP38" s="123"/>
      <c r="BQ38" s="123"/>
      <c r="BR38" s="123"/>
      <c r="BS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43"/>
      <c r="FI38" s="128"/>
    </row>
    <row r="39" spans="1:165" s="117" customFormat="1" ht="19.5" customHeight="1">
      <c r="A39" s="295" t="s">
        <v>482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7"/>
      <c r="AL39" s="295" t="s">
        <v>483</v>
      </c>
      <c r="AM39" s="296"/>
      <c r="AN39" s="296"/>
      <c r="AO39" s="296"/>
      <c r="AP39" s="296"/>
      <c r="AQ39" s="296"/>
      <c r="AR39" s="296"/>
      <c r="AS39" s="296"/>
      <c r="AT39" s="297"/>
      <c r="AU39" s="295" t="s">
        <v>484</v>
      </c>
      <c r="AV39" s="296"/>
      <c r="AW39" s="296"/>
      <c r="AX39" s="296"/>
      <c r="AY39" s="296"/>
      <c r="AZ39" s="296"/>
      <c r="BA39" s="296"/>
      <c r="BB39" s="296"/>
      <c r="BC39" s="296"/>
      <c r="BD39" s="296"/>
      <c r="BE39" s="297"/>
      <c r="BF39" s="295" t="s">
        <v>485</v>
      </c>
      <c r="BG39" s="296"/>
      <c r="BH39" s="296"/>
      <c r="BI39" s="296"/>
      <c r="BJ39" s="296"/>
      <c r="BK39" s="296"/>
      <c r="BL39" s="296"/>
      <c r="BM39" s="297"/>
      <c r="BN39" s="304" t="s">
        <v>486</v>
      </c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6"/>
      <c r="CO39" s="295" t="s">
        <v>487</v>
      </c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7"/>
      <c r="FH39" s="129"/>
      <c r="FI39" s="128"/>
    </row>
    <row r="40" spans="1:165" s="117" customFormat="1" ht="9.75" customHeight="1">
      <c r="A40" s="298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300"/>
      <c r="AL40" s="298"/>
      <c r="AM40" s="299"/>
      <c r="AN40" s="299"/>
      <c r="AO40" s="299"/>
      <c r="AP40" s="299"/>
      <c r="AQ40" s="299"/>
      <c r="AR40" s="299"/>
      <c r="AS40" s="299"/>
      <c r="AT40" s="300"/>
      <c r="AU40" s="298"/>
      <c r="AV40" s="299"/>
      <c r="AW40" s="299"/>
      <c r="AX40" s="299"/>
      <c r="AY40" s="299"/>
      <c r="AZ40" s="299"/>
      <c r="BA40" s="299"/>
      <c r="BB40" s="299"/>
      <c r="BC40" s="299"/>
      <c r="BD40" s="299"/>
      <c r="BE40" s="300"/>
      <c r="BF40" s="298"/>
      <c r="BG40" s="299"/>
      <c r="BH40" s="299"/>
      <c r="BI40" s="299"/>
      <c r="BJ40" s="299"/>
      <c r="BK40" s="299"/>
      <c r="BL40" s="299"/>
      <c r="BM40" s="300"/>
      <c r="BN40" s="307" t="s">
        <v>488</v>
      </c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9"/>
      <c r="CO40" s="298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300"/>
      <c r="EF40" s="117" t="s">
        <v>489</v>
      </c>
      <c r="FH40" s="129"/>
      <c r="FI40" s="128"/>
    </row>
    <row r="41" spans="1:165" s="117" customFormat="1" ht="9.75" customHeight="1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300"/>
      <c r="AL41" s="298"/>
      <c r="AM41" s="299"/>
      <c r="AN41" s="299"/>
      <c r="AO41" s="299"/>
      <c r="AP41" s="299"/>
      <c r="AQ41" s="299"/>
      <c r="AR41" s="299"/>
      <c r="AS41" s="299"/>
      <c r="AT41" s="300"/>
      <c r="AU41" s="298"/>
      <c r="AV41" s="299"/>
      <c r="AW41" s="299"/>
      <c r="AX41" s="299"/>
      <c r="AY41" s="299"/>
      <c r="AZ41" s="299"/>
      <c r="BA41" s="299"/>
      <c r="BB41" s="299"/>
      <c r="BC41" s="299"/>
      <c r="BD41" s="299"/>
      <c r="BE41" s="300"/>
      <c r="BF41" s="298"/>
      <c r="BG41" s="299"/>
      <c r="BH41" s="299"/>
      <c r="BI41" s="299"/>
      <c r="BJ41" s="299"/>
      <c r="BK41" s="299"/>
      <c r="BL41" s="299"/>
      <c r="BM41" s="300"/>
      <c r="BN41" s="128"/>
      <c r="BP41" s="266" t="s">
        <v>490</v>
      </c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310">
        <v>17</v>
      </c>
      <c r="CF41" s="310"/>
      <c r="CG41" s="310"/>
      <c r="CH41" s="136"/>
      <c r="CI41" s="117" t="s">
        <v>450</v>
      </c>
      <c r="CN41" s="129"/>
      <c r="CO41" s="298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300"/>
      <c r="FH41" s="129"/>
      <c r="FI41" s="128"/>
    </row>
    <row r="42" spans="1:165" s="117" customFormat="1" ht="6" customHeight="1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300"/>
      <c r="AL42" s="298"/>
      <c r="AM42" s="299"/>
      <c r="AN42" s="299"/>
      <c r="AO42" s="299"/>
      <c r="AP42" s="299"/>
      <c r="AQ42" s="299"/>
      <c r="AR42" s="299"/>
      <c r="AS42" s="299"/>
      <c r="AT42" s="300"/>
      <c r="AU42" s="298"/>
      <c r="AV42" s="299"/>
      <c r="AW42" s="299"/>
      <c r="AX42" s="299"/>
      <c r="AY42" s="299"/>
      <c r="AZ42" s="299"/>
      <c r="BA42" s="299"/>
      <c r="BB42" s="299"/>
      <c r="BC42" s="299"/>
      <c r="BD42" s="299"/>
      <c r="BE42" s="300"/>
      <c r="BF42" s="298"/>
      <c r="BG42" s="299"/>
      <c r="BH42" s="299"/>
      <c r="BI42" s="299"/>
      <c r="BJ42" s="299"/>
      <c r="BK42" s="299"/>
      <c r="BL42" s="299"/>
      <c r="BM42" s="300"/>
      <c r="BN42" s="144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39"/>
      <c r="CO42" s="301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9"/>
      <c r="FI42" s="128"/>
    </row>
    <row r="43" spans="1:165" s="117" customFormat="1" ht="21" customHeight="1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3"/>
      <c r="AL43" s="301"/>
      <c r="AM43" s="302"/>
      <c r="AN43" s="302"/>
      <c r="AO43" s="302"/>
      <c r="AP43" s="302"/>
      <c r="AQ43" s="302"/>
      <c r="AR43" s="302"/>
      <c r="AS43" s="302"/>
      <c r="AT43" s="303"/>
      <c r="AU43" s="301"/>
      <c r="AV43" s="302"/>
      <c r="AW43" s="302"/>
      <c r="AX43" s="302"/>
      <c r="AY43" s="302"/>
      <c r="AZ43" s="302"/>
      <c r="BA43" s="302"/>
      <c r="BB43" s="302"/>
      <c r="BC43" s="302"/>
      <c r="BD43" s="302"/>
      <c r="BE43" s="303"/>
      <c r="BF43" s="301"/>
      <c r="BG43" s="302"/>
      <c r="BH43" s="302"/>
      <c r="BI43" s="302"/>
      <c r="BJ43" s="302"/>
      <c r="BK43" s="302"/>
      <c r="BL43" s="302"/>
      <c r="BM43" s="303"/>
      <c r="BN43" s="311" t="s">
        <v>491</v>
      </c>
      <c r="BO43" s="312"/>
      <c r="BP43" s="312"/>
      <c r="BQ43" s="312"/>
      <c r="BR43" s="312"/>
      <c r="BS43" s="312"/>
      <c r="BT43" s="312"/>
      <c r="BU43" s="312"/>
      <c r="BV43" s="312"/>
      <c r="BW43" s="313"/>
      <c r="BX43" s="311" t="s">
        <v>492</v>
      </c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3"/>
      <c r="CO43" s="311" t="s">
        <v>491</v>
      </c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3"/>
      <c r="DA43" s="311" t="s">
        <v>492</v>
      </c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3"/>
      <c r="DO43" s="311" t="s">
        <v>493</v>
      </c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3"/>
      <c r="EL43" s="311" t="s">
        <v>494</v>
      </c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  <c r="FF43" s="312"/>
      <c r="FG43" s="312"/>
      <c r="FH43" s="313"/>
      <c r="FI43" s="128"/>
    </row>
    <row r="44" spans="1:165" s="117" customFormat="1" ht="10.5" customHeight="1">
      <c r="A44" s="314">
        <v>1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6"/>
      <c r="AL44" s="314">
        <v>2</v>
      </c>
      <c r="AM44" s="315"/>
      <c r="AN44" s="315"/>
      <c r="AO44" s="315"/>
      <c r="AP44" s="315"/>
      <c r="AQ44" s="315"/>
      <c r="AR44" s="315"/>
      <c r="AS44" s="315"/>
      <c r="AT44" s="316"/>
      <c r="AU44" s="314">
        <v>3</v>
      </c>
      <c r="AV44" s="315"/>
      <c r="AW44" s="315"/>
      <c r="AX44" s="315"/>
      <c r="AY44" s="315"/>
      <c r="AZ44" s="315"/>
      <c r="BA44" s="315"/>
      <c r="BB44" s="315"/>
      <c r="BC44" s="315"/>
      <c r="BD44" s="315"/>
      <c r="BE44" s="316"/>
      <c r="BF44" s="317">
        <v>4</v>
      </c>
      <c r="BG44" s="318"/>
      <c r="BH44" s="318"/>
      <c r="BI44" s="318"/>
      <c r="BJ44" s="318"/>
      <c r="BK44" s="318"/>
      <c r="BL44" s="318"/>
      <c r="BM44" s="319"/>
      <c r="BN44" s="317">
        <v>5</v>
      </c>
      <c r="BO44" s="318"/>
      <c r="BP44" s="318"/>
      <c r="BQ44" s="318"/>
      <c r="BR44" s="318"/>
      <c r="BS44" s="318"/>
      <c r="BT44" s="318"/>
      <c r="BU44" s="318"/>
      <c r="BV44" s="318"/>
      <c r="BW44" s="319"/>
      <c r="BX44" s="317">
        <v>6</v>
      </c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9"/>
      <c r="CO44" s="317">
        <v>7</v>
      </c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9"/>
      <c r="DA44" s="317">
        <v>8</v>
      </c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9"/>
      <c r="DO44" s="317">
        <v>9</v>
      </c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9"/>
      <c r="EL44" s="317">
        <v>10</v>
      </c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9"/>
      <c r="FI44" s="128"/>
    </row>
    <row r="45" spans="1:165" s="117" customFormat="1" ht="10.5" customHeight="1">
      <c r="A45" s="320" t="s">
        <v>495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2"/>
      <c r="AL45" s="323">
        <v>18009</v>
      </c>
      <c r="AM45" s="324"/>
      <c r="AN45" s="324"/>
      <c r="AO45" s="324"/>
      <c r="AP45" s="324"/>
      <c r="AQ45" s="324"/>
      <c r="AR45" s="324"/>
      <c r="AS45" s="324"/>
      <c r="AT45" s="325"/>
      <c r="AU45" s="326" t="s">
        <v>496</v>
      </c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F45" s="323" t="s">
        <v>481</v>
      </c>
      <c r="BG45" s="324"/>
      <c r="BH45" s="324"/>
      <c r="BI45" s="324"/>
      <c r="BJ45" s="324"/>
      <c r="BK45" s="324"/>
      <c r="BL45" s="324"/>
      <c r="BM45" s="325"/>
      <c r="BN45" s="323" t="s">
        <v>481</v>
      </c>
      <c r="BO45" s="324"/>
      <c r="BP45" s="324"/>
      <c r="BQ45" s="324"/>
      <c r="BR45" s="324"/>
      <c r="BS45" s="324"/>
      <c r="BT45" s="324"/>
      <c r="BU45" s="324"/>
      <c r="BV45" s="324"/>
      <c r="BW45" s="325"/>
      <c r="BX45" s="323" t="s">
        <v>481</v>
      </c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  <c r="CN45" s="325"/>
      <c r="CO45" s="323" t="s">
        <v>481</v>
      </c>
      <c r="CP45" s="324"/>
      <c r="CQ45" s="324"/>
      <c r="CR45" s="324"/>
      <c r="CS45" s="324"/>
      <c r="CT45" s="324"/>
      <c r="CU45" s="324"/>
      <c r="CV45" s="324"/>
      <c r="CW45" s="324"/>
      <c r="CX45" s="324"/>
      <c r="CY45" s="324"/>
      <c r="CZ45" s="325"/>
      <c r="DA45" s="323" t="s">
        <v>481</v>
      </c>
      <c r="DB45" s="324"/>
      <c r="DC45" s="324"/>
      <c r="DD45" s="324"/>
      <c r="DE45" s="324"/>
      <c r="DF45" s="324"/>
      <c r="DG45" s="324"/>
      <c r="DH45" s="324"/>
      <c r="DI45" s="324"/>
      <c r="DJ45" s="324"/>
      <c r="DK45" s="324"/>
      <c r="DL45" s="324"/>
      <c r="DM45" s="324"/>
      <c r="DN45" s="325"/>
      <c r="DO45" s="329">
        <v>48000</v>
      </c>
      <c r="DP45" s="330"/>
      <c r="DQ45" s="330"/>
      <c r="DR45" s="330"/>
      <c r="DS45" s="330"/>
      <c r="DT45" s="330"/>
      <c r="DU45" s="330"/>
      <c r="DV45" s="330"/>
      <c r="DW45" s="330"/>
      <c r="DX45" s="330"/>
      <c r="DY45" s="330"/>
      <c r="DZ45" s="330"/>
      <c r="EA45" s="330"/>
      <c r="EB45" s="330"/>
      <c r="EC45" s="330"/>
      <c r="ED45" s="330"/>
      <c r="EE45" s="330"/>
      <c r="EF45" s="330"/>
      <c r="EG45" s="330"/>
      <c r="EH45" s="330"/>
      <c r="EI45" s="330"/>
      <c r="EJ45" s="330"/>
      <c r="EK45" s="331"/>
      <c r="EL45" s="329">
        <f>DO45</f>
        <v>48000</v>
      </c>
      <c r="EM45" s="330"/>
      <c r="EN45" s="330"/>
      <c r="EO45" s="330"/>
      <c r="EP45" s="330"/>
      <c r="EQ45" s="330"/>
      <c r="ER45" s="330"/>
      <c r="ES45" s="330"/>
      <c r="ET45" s="330"/>
      <c r="EU45" s="330"/>
      <c r="EV45" s="330"/>
      <c r="EW45" s="330"/>
      <c r="EX45" s="330"/>
      <c r="EY45" s="330"/>
      <c r="EZ45" s="330"/>
      <c r="FA45" s="330"/>
      <c r="FB45" s="330"/>
      <c r="FC45" s="330"/>
      <c r="FD45" s="330"/>
      <c r="FE45" s="330"/>
      <c r="FF45" s="330"/>
      <c r="FG45" s="330"/>
      <c r="FH45" s="331"/>
      <c r="FI45" s="128"/>
    </row>
    <row r="46" spans="1:165" s="117" customFormat="1" ht="10.5" customHeight="1">
      <c r="A46" s="320" t="s">
        <v>495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2"/>
      <c r="AL46" s="323">
        <v>18009</v>
      </c>
      <c r="AM46" s="324"/>
      <c r="AN46" s="324"/>
      <c r="AO46" s="324"/>
      <c r="AP46" s="324"/>
      <c r="AQ46" s="324"/>
      <c r="AR46" s="324"/>
      <c r="AS46" s="324"/>
      <c r="AT46" s="325"/>
      <c r="AU46" s="326" t="s">
        <v>497</v>
      </c>
      <c r="AV46" s="327"/>
      <c r="AW46" s="327"/>
      <c r="AX46" s="327"/>
      <c r="AY46" s="327"/>
      <c r="AZ46" s="327"/>
      <c r="BA46" s="327"/>
      <c r="BB46" s="327"/>
      <c r="BC46" s="327"/>
      <c r="BD46" s="327"/>
      <c r="BE46" s="328"/>
      <c r="BF46" s="323" t="s">
        <v>481</v>
      </c>
      <c r="BG46" s="324"/>
      <c r="BH46" s="324"/>
      <c r="BI46" s="324"/>
      <c r="BJ46" s="324"/>
      <c r="BK46" s="324"/>
      <c r="BL46" s="324"/>
      <c r="BM46" s="325"/>
      <c r="BN46" s="323" t="s">
        <v>481</v>
      </c>
      <c r="BO46" s="324"/>
      <c r="BP46" s="324"/>
      <c r="BQ46" s="324"/>
      <c r="BR46" s="324"/>
      <c r="BS46" s="324"/>
      <c r="BT46" s="324"/>
      <c r="BU46" s="324"/>
      <c r="BV46" s="324"/>
      <c r="BW46" s="325"/>
      <c r="BX46" s="323" t="s">
        <v>481</v>
      </c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  <c r="CN46" s="325"/>
      <c r="CO46" s="323" t="s">
        <v>481</v>
      </c>
      <c r="CP46" s="324"/>
      <c r="CQ46" s="324"/>
      <c r="CR46" s="324"/>
      <c r="CS46" s="324"/>
      <c r="CT46" s="324"/>
      <c r="CU46" s="324"/>
      <c r="CV46" s="324"/>
      <c r="CW46" s="324"/>
      <c r="CX46" s="324"/>
      <c r="CY46" s="324"/>
      <c r="CZ46" s="325"/>
      <c r="DA46" s="323" t="s">
        <v>481</v>
      </c>
      <c r="DB46" s="324"/>
      <c r="DC46" s="324"/>
      <c r="DD46" s="324"/>
      <c r="DE46" s="324"/>
      <c r="DF46" s="324"/>
      <c r="DG46" s="324"/>
      <c r="DH46" s="324"/>
      <c r="DI46" s="324"/>
      <c r="DJ46" s="324"/>
      <c r="DK46" s="324"/>
      <c r="DL46" s="324"/>
      <c r="DM46" s="324"/>
      <c r="DN46" s="325"/>
      <c r="DO46" s="329">
        <v>14500</v>
      </c>
      <c r="DP46" s="330"/>
      <c r="DQ46" s="330"/>
      <c r="DR46" s="330"/>
      <c r="DS46" s="330"/>
      <c r="DT46" s="330"/>
      <c r="DU46" s="330"/>
      <c r="DV46" s="330"/>
      <c r="DW46" s="330"/>
      <c r="DX46" s="330"/>
      <c r="DY46" s="330"/>
      <c r="DZ46" s="330"/>
      <c r="EA46" s="330"/>
      <c r="EB46" s="330"/>
      <c r="EC46" s="330"/>
      <c r="ED46" s="330"/>
      <c r="EE46" s="330"/>
      <c r="EF46" s="330"/>
      <c r="EG46" s="330"/>
      <c r="EH46" s="330"/>
      <c r="EI46" s="330"/>
      <c r="EJ46" s="330"/>
      <c r="EK46" s="331"/>
      <c r="EL46" s="329">
        <f>DO46</f>
        <v>14500</v>
      </c>
      <c r="EM46" s="330"/>
      <c r="EN46" s="330"/>
      <c r="EO46" s="330"/>
      <c r="EP46" s="330"/>
      <c r="EQ46" s="330"/>
      <c r="ER46" s="330"/>
      <c r="ES46" s="330"/>
      <c r="ET46" s="330"/>
      <c r="EU46" s="330"/>
      <c r="EV46" s="330"/>
      <c r="EW46" s="330"/>
      <c r="EX46" s="330"/>
      <c r="EY46" s="330"/>
      <c r="EZ46" s="330"/>
      <c r="FA46" s="330"/>
      <c r="FB46" s="330"/>
      <c r="FC46" s="330"/>
      <c r="FD46" s="330"/>
      <c r="FE46" s="330"/>
      <c r="FF46" s="330"/>
      <c r="FG46" s="330"/>
      <c r="FH46" s="331"/>
      <c r="FI46" s="128"/>
    </row>
    <row r="47" spans="1:165" s="130" customFormat="1" ht="30.75" customHeight="1">
      <c r="A47" s="320" t="s">
        <v>498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2"/>
      <c r="AL47" s="323">
        <v>18009</v>
      </c>
      <c r="AM47" s="324"/>
      <c r="AN47" s="324"/>
      <c r="AO47" s="324"/>
      <c r="AP47" s="324"/>
      <c r="AQ47" s="324"/>
      <c r="AR47" s="324"/>
      <c r="AS47" s="324"/>
      <c r="AT47" s="325"/>
      <c r="AU47" s="326" t="s">
        <v>499</v>
      </c>
      <c r="AV47" s="327"/>
      <c r="AW47" s="327"/>
      <c r="AX47" s="327"/>
      <c r="AY47" s="327"/>
      <c r="AZ47" s="327"/>
      <c r="BA47" s="327"/>
      <c r="BB47" s="327"/>
      <c r="BC47" s="327"/>
      <c r="BD47" s="327"/>
      <c r="BE47" s="328"/>
      <c r="BF47" s="323" t="s">
        <v>481</v>
      </c>
      <c r="BG47" s="324"/>
      <c r="BH47" s="324"/>
      <c r="BI47" s="324"/>
      <c r="BJ47" s="324"/>
      <c r="BK47" s="324"/>
      <c r="BL47" s="324"/>
      <c r="BM47" s="325"/>
      <c r="BN47" s="323" t="s">
        <v>481</v>
      </c>
      <c r="BO47" s="324"/>
      <c r="BP47" s="324"/>
      <c r="BQ47" s="324"/>
      <c r="BR47" s="324"/>
      <c r="BS47" s="324"/>
      <c r="BT47" s="324"/>
      <c r="BU47" s="324"/>
      <c r="BV47" s="324"/>
      <c r="BW47" s="325"/>
      <c r="BX47" s="323" t="s">
        <v>481</v>
      </c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5"/>
      <c r="CO47" s="323" t="s">
        <v>481</v>
      </c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5"/>
      <c r="DA47" s="323" t="s">
        <v>481</v>
      </c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4"/>
      <c r="DN47" s="325"/>
      <c r="DO47" s="329">
        <v>6000</v>
      </c>
      <c r="DP47" s="330"/>
      <c r="DQ47" s="330"/>
      <c r="DR47" s="330"/>
      <c r="DS47" s="330"/>
      <c r="DT47" s="330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1"/>
      <c r="EL47" s="329">
        <f>DO47</f>
        <v>6000</v>
      </c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0"/>
      <c r="FC47" s="330"/>
      <c r="FD47" s="330"/>
      <c r="FE47" s="330"/>
      <c r="FF47" s="330"/>
      <c r="FG47" s="330"/>
      <c r="FH47" s="331"/>
      <c r="FI47" s="145"/>
    </row>
    <row r="48" spans="1:165" s="117" customFormat="1" ht="12" customHeight="1" thickBot="1">
      <c r="A48" s="128"/>
      <c r="BP48" s="117" t="s">
        <v>501</v>
      </c>
      <c r="BW48" s="146"/>
      <c r="BX48" s="333" t="s">
        <v>481</v>
      </c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5"/>
      <c r="CO48" s="336" t="s">
        <v>344</v>
      </c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5"/>
      <c r="DA48" s="336" t="s">
        <v>481</v>
      </c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5"/>
      <c r="DO48" s="350">
        <f>SUM(DO45:EK47)</f>
        <v>68500</v>
      </c>
      <c r="DP48" s="351"/>
      <c r="DQ48" s="351"/>
      <c r="DR48" s="351"/>
      <c r="DS48" s="351"/>
      <c r="DT48" s="351"/>
      <c r="DU48" s="351"/>
      <c r="DV48" s="351"/>
      <c r="DW48" s="351"/>
      <c r="DX48" s="351"/>
      <c r="DY48" s="351"/>
      <c r="DZ48" s="351"/>
      <c r="EA48" s="351"/>
      <c r="EB48" s="351"/>
      <c r="EC48" s="351"/>
      <c r="ED48" s="351"/>
      <c r="EE48" s="351"/>
      <c r="EF48" s="351"/>
      <c r="EG48" s="351"/>
      <c r="EH48" s="351"/>
      <c r="EI48" s="351"/>
      <c r="EJ48" s="351"/>
      <c r="EK48" s="352"/>
      <c r="EL48" s="353">
        <f>DO48</f>
        <v>68500</v>
      </c>
      <c r="EM48" s="354"/>
      <c r="EN48" s="354"/>
      <c r="EO48" s="354"/>
      <c r="EP48" s="354"/>
      <c r="EQ48" s="354"/>
      <c r="ER48" s="354"/>
      <c r="ES48" s="354"/>
      <c r="ET48" s="354"/>
      <c r="EU48" s="354"/>
      <c r="EV48" s="354"/>
      <c r="EW48" s="354"/>
      <c r="EX48" s="354"/>
      <c r="EY48" s="354"/>
      <c r="EZ48" s="354"/>
      <c r="FA48" s="354"/>
      <c r="FB48" s="354"/>
      <c r="FC48" s="354"/>
      <c r="FD48" s="354"/>
      <c r="FE48" s="354"/>
      <c r="FF48" s="354"/>
      <c r="FG48" s="354"/>
      <c r="FH48" s="355"/>
      <c r="FI48" s="128"/>
    </row>
    <row r="49" spans="1:165" s="117" customFormat="1" ht="3" customHeight="1" thickBot="1">
      <c r="A49" s="128"/>
      <c r="FH49" s="129"/>
      <c r="FI49" s="128"/>
    </row>
    <row r="50" spans="1:164" s="117" customFormat="1" ht="9.75" customHeight="1" thickBot="1">
      <c r="A50" s="128"/>
      <c r="EE50" s="266" t="s">
        <v>502</v>
      </c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134"/>
      <c r="EV50" s="356"/>
      <c r="EW50" s="357"/>
      <c r="EX50" s="357"/>
      <c r="EY50" s="357"/>
      <c r="EZ50" s="357"/>
      <c r="FA50" s="357"/>
      <c r="FB50" s="357"/>
      <c r="FC50" s="357"/>
      <c r="FD50" s="357"/>
      <c r="FE50" s="357"/>
      <c r="FF50" s="357"/>
      <c r="FG50" s="357"/>
      <c r="FH50" s="358"/>
    </row>
    <row r="51" spans="1:164" s="117" customFormat="1" ht="18" customHeight="1" thickBot="1">
      <c r="A51" s="128" t="s">
        <v>503</v>
      </c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132"/>
      <c r="AH51" s="259" t="s">
        <v>504</v>
      </c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CQ51" s="122"/>
      <c r="CR51" s="122"/>
      <c r="EE51" s="266" t="s">
        <v>505</v>
      </c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134"/>
      <c r="EV51" s="356"/>
      <c r="EW51" s="357"/>
      <c r="EX51" s="357"/>
      <c r="EY51" s="357"/>
      <c r="EZ51" s="357"/>
      <c r="FA51" s="357"/>
      <c r="FB51" s="357"/>
      <c r="FC51" s="357"/>
      <c r="FD51" s="357"/>
      <c r="FE51" s="357"/>
      <c r="FF51" s="357"/>
      <c r="FG51" s="357"/>
      <c r="FH51" s="358"/>
    </row>
    <row r="52" spans="1:165" s="117" customFormat="1" ht="9.75" customHeight="1">
      <c r="A52" s="128"/>
      <c r="O52" s="261" t="s">
        <v>506</v>
      </c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130"/>
      <c r="AH52" s="261" t="s">
        <v>448</v>
      </c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FH52" s="129"/>
      <c r="FI52" s="128"/>
    </row>
    <row r="53" spans="1:165" s="117" customFormat="1" ht="3" customHeight="1">
      <c r="A53" s="128"/>
      <c r="FH53" s="129"/>
      <c r="FI53" s="128"/>
    </row>
    <row r="54" spans="1:165" ht="8.25" customHeight="1">
      <c r="A54" s="12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30"/>
      <c r="U54" s="117"/>
      <c r="V54" s="117"/>
      <c r="W54" s="117"/>
      <c r="X54" s="117"/>
      <c r="Y54" s="117"/>
      <c r="Z54" s="117"/>
      <c r="AA54" s="117"/>
      <c r="AB54" s="117"/>
      <c r="AC54" s="117"/>
      <c r="AD54" s="130"/>
      <c r="AE54" s="117"/>
      <c r="AF54" s="130"/>
      <c r="AG54" s="130"/>
      <c r="AH54" s="130"/>
      <c r="AI54" s="130"/>
      <c r="AJ54" s="130"/>
      <c r="AK54" s="117"/>
      <c r="AL54" s="130"/>
      <c r="AM54" s="130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29"/>
      <c r="FI54" s="128"/>
    </row>
    <row r="55" spans="1:166" ht="9.75" customHeight="1">
      <c r="A55" s="128" t="s">
        <v>507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117"/>
      <c r="AM55" s="283" t="s">
        <v>508</v>
      </c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29"/>
      <c r="FI55" s="128"/>
      <c r="FJ55" s="117"/>
    </row>
    <row r="56" spans="1:166" ht="9.75" customHeight="1">
      <c r="A56" s="12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261" t="s">
        <v>506</v>
      </c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117"/>
      <c r="AM56" s="261" t="s">
        <v>448</v>
      </c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29"/>
      <c r="FI56" s="128"/>
      <c r="FJ56" s="117"/>
    </row>
    <row r="57" spans="1:165" ht="1.5" customHeight="1">
      <c r="A57" s="128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29"/>
      <c r="FI57" s="128"/>
    </row>
    <row r="58" spans="1:165" ht="14.25" customHeight="1">
      <c r="A58" s="128" t="s">
        <v>509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17"/>
      <c r="AX58" s="117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17"/>
      <c r="BT58" s="117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29"/>
      <c r="FI58" s="128"/>
    </row>
    <row r="59" spans="1:165" ht="20.25" customHeight="1">
      <c r="A59" s="128" t="s">
        <v>510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259" t="s">
        <v>507</v>
      </c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117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117"/>
      <c r="AL59" s="259" t="s">
        <v>508</v>
      </c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130"/>
      <c r="BG59" s="130"/>
      <c r="BH59" s="130"/>
      <c r="BI59" s="130"/>
      <c r="BJ59" s="130"/>
      <c r="BK59" s="130"/>
      <c r="BL59" s="130"/>
      <c r="BM59" s="259" t="s">
        <v>511</v>
      </c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130"/>
      <c r="BZ59" s="117"/>
      <c r="CA59" s="130"/>
      <c r="CB59" s="130"/>
      <c r="CC59" s="130"/>
      <c r="CD59" s="130"/>
      <c r="CE59" s="130"/>
      <c r="CF59" s="130"/>
      <c r="CG59" s="130"/>
      <c r="CH59" s="130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29"/>
      <c r="FI59" s="128"/>
    </row>
    <row r="60" spans="1:165" ht="9.75" customHeight="1">
      <c r="A60" s="128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261" t="s">
        <v>512</v>
      </c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117"/>
      <c r="AA60" s="261" t="s">
        <v>506</v>
      </c>
      <c r="AB60" s="261"/>
      <c r="AC60" s="261"/>
      <c r="AD60" s="261"/>
      <c r="AE60" s="261"/>
      <c r="AF60" s="261"/>
      <c r="AG60" s="261"/>
      <c r="AH60" s="261"/>
      <c r="AI60" s="261"/>
      <c r="AJ60" s="261"/>
      <c r="AK60" s="117"/>
      <c r="AL60" s="261" t="s">
        <v>448</v>
      </c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117"/>
      <c r="BG60" s="117"/>
      <c r="BH60" s="117"/>
      <c r="BI60" s="117"/>
      <c r="BJ60" s="117"/>
      <c r="BK60" s="117"/>
      <c r="BL60" s="117"/>
      <c r="BM60" s="261" t="s">
        <v>513</v>
      </c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29"/>
      <c r="FI60" s="128"/>
    </row>
    <row r="61" spans="1:165" ht="9.75" customHeight="1">
      <c r="A61" s="128" t="s">
        <v>449</v>
      </c>
      <c r="B61" s="123"/>
      <c r="C61" s="343"/>
      <c r="D61" s="343"/>
      <c r="E61" s="343"/>
      <c r="F61" s="343"/>
      <c r="G61" s="117" t="s">
        <v>449</v>
      </c>
      <c r="H61" s="117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117"/>
      <c r="AE61" s="344">
        <v>20</v>
      </c>
      <c r="AF61" s="344"/>
      <c r="AG61" s="344"/>
      <c r="AH61" s="310"/>
      <c r="AI61" s="310"/>
      <c r="AJ61" s="310"/>
      <c r="AK61" s="117"/>
      <c r="AL61" s="117" t="s">
        <v>450</v>
      </c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29"/>
      <c r="FI61" s="128"/>
    </row>
    <row r="62" spans="1:165" ht="1.5" customHeight="1">
      <c r="A62" s="144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39"/>
      <c r="FI62" s="128"/>
    </row>
    <row r="63" spans="1:164" ht="5.2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</row>
    <row r="64" s="117" customFormat="1" ht="9.75" customHeight="1"/>
  </sheetData>
  <mergeCells count="140">
    <mergeCell ref="C61:F61"/>
    <mergeCell ref="I61:AC61"/>
    <mergeCell ref="AE61:AG61"/>
    <mergeCell ref="AH61:AJ61"/>
    <mergeCell ref="M60:Y60"/>
    <mergeCell ref="AA60:AJ60"/>
    <mergeCell ref="AL60:BE60"/>
    <mergeCell ref="BM60:BX60"/>
    <mergeCell ref="S56:AK56"/>
    <mergeCell ref="AM56:BO56"/>
    <mergeCell ref="M59:Y59"/>
    <mergeCell ref="AA59:AJ59"/>
    <mergeCell ref="AL59:BE59"/>
    <mergeCell ref="BM59:BX59"/>
    <mergeCell ref="O52:AF52"/>
    <mergeCell ref="AH52:BC52"/>
    <mergeCell ref="S55:AK55"/>
    <mergeCell ref="AM55:BO55"/>
    <mergeCell ref="EE50:ET50"/>
    <mergeCell ref="EV50:FH50"/>
    <mergeCell ref="O51:AF51"/>
    <mergeCell ref="AH51:BC51"/>
    <mergeCell ref="EE51:ET51"/>
    <mergeCell ref="EV51:FH51"/>
    <mergeCell ref="DO47:EK47"/>
    <mergeCell ref="EL47:FH47"/>
    <mergeCell ref="BX48:CN48"/>
    <mergeCell ref="CO48:CZ48"/>
    <mergeCell ref="DA48:DN48"/>
    <mergeCell ref="DO48:EK48"/>
    <mergeCell ref="EL48:FH48"/>
    <mergeCell ref="DO44:EK44"/>
    <mergeCell ref="EL44:FH44"/>
    <mergeCell ref="A47:AK47"/>
    <mergeCell ref="AL47:AT47"/>
    <mergeCell ref="AU47:BE47"/>
    <mergeCell ref="BF47:BM47"/>
    <mergeCell ref="BN47:BW47"/>
    <mergeCell ref="BX47:CN47"/>
    <mergeCell ref="CO47:CZ47"/>
    <mergeCell ref="DA47:DN47"/>
    <mergeCell ref="BN44:BW44"/>
    <mergeCell ref="BX44:CN44"/>
    <mergeCell ref="CO44:CZ44"/>
    <mergeCell ref="DA44:DN44"/>
    <mergeCell ref="A44:AK44"/>
    <mergeCell ref="AL44:AT44"/>
    <mergeCell ref="AU44:BE44"/>
    <mergeCell ref="BF44:BM44"/>
    <mergeCell ref="CO43:CZ43"/>
    <mergeCell ref="DA43:DN43"/>
    <mergeCell ref="DO43:EK43"/>
    <mergeCell ref="EL43:FH43"/>
    <mergeCell ref="BP41:CD41"/>
    <mergeCell ref="CE41:CG41"/>
    <mergeCell ref="BN43:BW43"/>
    <mergeCell ref="BX43:CN43"/>
    <mergeCell ref="K35:AT35"/>
    <mergeCell ref="DF37:EI37"/>
    <mergeCell ref="EK37:FH37"/>
    <mergeCell ref="A39:AK43"/>
    <mergeCell ref="AL39:AT43"/>
    <mergeCell ref="AU39:BE43"/>
    <mergeCell ref="BF39:BM43"/>
    <mergeCell ref="BN39:CN39"/>
    <mergeCell ref="CO39:DN42"/>
    <mergeCell ref="BN40:CN40"/>
    <mergeCell ref="EX32:FH33"/>
    <mergeCell ref="AK33:EK33"/>
    <mergeCell ref="EN33:EV33"/>
    <mergeCell ref="EN34:EV34"/>
    <mergeCell ref="EX34:FH34"/>
    <mergeCell ref="EX30:FH30"/>
    <mergeCell ref="AK31:EK31"/>
    <mergeCell ref="EL31:EV31"/>
    <mergeCell ref="EX31:FH31"/>
    <mergeCell ref="EX27:FH28"/>
    <mergeCell ref="AT28:BY28"/>
    <mergeCell ref="DJ28:EV28"/>
    <mergeCell ref="AK29:EK29"/>
    <mergeCell ref="EM29:EV29"/>
    <mergeCell ref="EX29:FH29"/>
    <mergeCell ref="ER24:EV24"/>
    <mergeCell ref="EX24:FH24"/>
    <mergeCell ref="EX25:FH26"/>
    <mergeCell ref="AK26:EK26"/>
    <mergeCell ref="EN26:EV26"/>
    <mergeCell ref="AO24:AR24"/>
    <mergeCell ref="AU24:BU24"/>
    <mergeCell ref="BW24:BY24"/>
    <mergeCell ref="BZ24:CC24"/>
    <mergeCell ref="A22:EK22"/>
    <mergeCell ref="EL22:EO22"/>
    <mergeCell ref="EX22:FH22"/>
    <mergeCell ref="EH23:EV23"/>
    <mergeCell ref="EX23:FH23"/>
    <mergeCell ref="CX19:DA19"/>
    <mergeCell ref="DD19:DV19"/>
    <mergeCell ref="DW19:DY19"/>
    <mergeCell ref="DZ19:EC19"/>
    <mergeCell ref="N19:Q19"/>
    <mergeCell ref="T19:AL19"/>
    <mergeCell ref="AM19:AO19"/>
    <mergeCell ref="AP19:AS19"/>
    <mergeCell ref="I17:AC17"/>
    <mergeCell ref="AM17:CE17"/>
    <mergeCell ref="CS17:DK17"/>
    <mergeCell ref="DX17:FH17"/>
    <mergeCell ref="CS14:FH14"/>
    <mergeCell ref="I15:CE15"/>
    <mergeCell ref="CS15:FH15"/>
    <mergeCell ref="I16:AC16"/>
    <mergeCell ref="AM16:CE16"/>
    <mergeCell ref="CS16:DK16"/>
    <mergeCell ref="DX16:FH16"/>
    <mergeCell ref="I11:CE11"/>
    <mergeCell ref="CS11:FH11"/>
    <mergeCell ref="CS12:FH12"/>
    <mergeCell ref="I13:CE13"/>
    <mergeCell ref="CS13:FH13"/>
    <mergeCell ref="A45:AK45"/>
    <mergeCell ref="AL45:AT45"/>
    <mergeCell ref="AU45:BE45"/>
    <mergeCell ref="BF45:BM45"/>
    <mergeCell ref="BN45:BW45"/>
    <mergeCell ref="BX45:CN45"/>
    <mergeCell ref="CO45:CZ45"/>
    <mergeCell ref="DA45:DN45"/>
    <mergeCell ref="BN46:BW46"/>
    <mergeCell ref="BX46:CN46"/>
    <mergeCell ref="CO46:CZ46"/>
    <mergeCell ref="DA46:DN46"/>
    <mergeCell ref="A46:AK46"/>
    <mergeCell ref="AL46:AT46"/>
    <mergeCell ref="AU46:BE46"/>
    <mergeCell ref="BF46:BM46"/>
    <mergeCell ref="DO46:EK46"/>
    <mergeCell ref="EL46:FH46"/>
    <mergeCell ref="DO45:EK45"/>
    <mergeCell ref="EL45:FH4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A63"/>
  <sheetViews>
    <sheetView view="pageBreakPreview" zoomScaleSheetLayoutView="100" workbookViewId="0" topLeftCell="A22">
      <selection activeCell="FL17" sqref="FL17"/>
    </sheetView>
  </sheetViews>
  <sheetFormatPr defaultColWidth="0.85546875" defaultRowHeight="9.75" customHeight="1"/>
  <cols>
    <col min="1" max="13" width="0.85546875" style="116" customWidth="1"/>
    <col min="14" max="14" width="3.421875" style="116" customWidth="1"/>
    <col min="15" max="33" width="0.85546875" style="116" customWidth="1"/>
    <col min="34" max="34" width="0.13671875" style="116" customWidth="1"/>
    <col min="35" max="37" width="0.85546875" style="116" hidden="1" customWidth="1"/>
    <col min="38" max="56" width="0.85546875" style="116" customWidth="1"/>
    <col min="57" max="57" width="13.28125" style="116" customWidth="1"/>
    <col min="58" max="89" width="0.85546875" style="116" customWidth="1"/>
    <col min="90" max="90" width="2.140625" style="116" customWidth="1"/>
    <col min="91" max="91" width="0.85546875" style="116" hidden="1" customWidth="1"/>
    <col min="92" max="92" width="1.57421875" style="116" hidden="1" customWidth="1"/>
    <col min="93" max="152" width="0.85546875" style="116" customWidth="1"/>
    <col min="153" max="153" width="6.140625" style="116" bestFit="1" customWidth="1"/>
    <col min="154" max="171" width="0.85546875" style="116" customWidth="1"/>
    <col min="172" max="172" width="1.8515625" style="116" bestFit="1" customWidth="1"/>
    <col min="173" max="173" width="0.85546875" style="116" customWidth="1"/>
    <col min="174" max="174" width="6.140625" style="116" bestFit="1" customWidth="1"/>
    <col min="175" max="16384" width="0.85546875" style="116" customWidth="1"/>
  </cols>
  <sheetData>
    <row r="1" spans="35:165" ht="10.5" customHeight="1"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EA1" s="119"/>
      <c r="EB1" s="118"/>
      <c r="ED1" s="118"/>
      <c r="EE1" s="118"/>
      <c r="EF1" s="118"/>
      <c r="EG1" s="118"/>
      <c r="EH1" s="118"/>
      <c r="EI1" s="120" t="s">
        <v>432</v>
      </c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21"/>
      <c r="FE1" s="121"/>
      <c r="FF1" s="121"/>
      <c r="FG1" s="121"/>
      <c r="FH1" s="121"/>
      <c r="FI1" s="117"/>
    </row>
    <row r="2" spans="35:165" ht="9.75" customHeight="1"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22"/>
      <c r="CP2" s="122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EA2" s="118"/>
      <c r="EB2" s="118"/>
      <c r="ED2" s="118"/>
      <c r="EE2" s="118"/>
      <c r="EF2" s="118"/>
      <c r="EG2" s="118"/>
      <c r="EH2" s="118"/>
      <c r="EI2" s="120" t="s">
        <v>433</v>
      </c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21"/>
      <c r="FE2" s="121"/>
      <c r="FF2" s="121"/>
      <c r="FG2" s="121"/>
      <c r="FH2" s="121"/>
      <c r="FI2" s="117"/>
    </row>
    <row r="3" spans="35:165" ht="9.75" customHeight="1"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EA3" s="118"/>
      <c r="EB3" s="118"/>
      <c r="ED3" s="118"/>
      <c r="EE3" s="118"/>
      <c r="EF3" s="118"/>
      <c r="EG3" s="118"/>
      <c r="EH3" s="118"/>
      <c r="EI3" s="120" t="s">
        <v>434</v>
      </c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21"/>
      <c r="FE3" s="121"/>
      <c r="FF3" s="121"/>
      <c r="FG3" s="121"/>
      <c r="FH3" s="121"/>
      <c r="FI3" s="117"/>
    </row>
    <row r="4" spans="35:165" ht="9.75" customHeight="1"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EA4" s="118"/>
      <c r="EB4" s="118"/>
      <c r="ED4" s="118"/>
      <c r="EE4" s="118"/>
      <c r="EF4" s="118"/>
      <c r="EG4" s="118"/>
      <c r="EH4" s="118"/>
      <c r="EI4" s="120" t="s">
        <v>435</v>
      </c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21"/>
      <c r="FE4" s="121"/>
      <c r="FF4" s="121"/>
      <c r="FG4" s="121"/>
      <c r="FH4" s="121"/>
      <c r="FI4" s="117"/>
    </row>
    <row r="5" spans="35:165" ht="9.75" customHeight="1"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EA5" s="118"/>
      <c r="EB5" s="118"/>
      <c r="ED5" s="118"/>
      <c r="EE5" s="118"/>
      <c r="EF5" s="118"/>
      <c r="EG5" s="118"/>
      <c r="EH5" s="118"/>
      <c r="EI5" s="120" t="s">
        <v>436</v>
      </c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21"/>
      <c r="FE5" s="121"/>
      <c r="FF5" s="121"/>
      <c r="FG5" s="121"/>
      <c r="FH5" s="121"/>
      <c r="FI5" s="117"/>
    </row>
    <row r="6" spans="35:165" ht="9.75" customHeight="1"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EA6" s="118"/>
      <c r="EB6" s="118"/>
      <c r="ED6" s="118"/>
      <c r="EE6" s="118"/>
      <c r="EF6" s="118"/>
      <c r="EG6" s="118"/>
      <c r="EH6" s="118"/>
      <c r="EI6" s="120" t="s">
        <v>437</v>
      </c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21"/>
      <c r="FE6" s="121"/>
      <c r="FF6" s="121"/>
      <c r="FG6" s="121"/>
      <c r="FH6" s="121"/>
      <c r="FI6" s="117"/>
    </row>
    <row r="7" spans="35:165" ht="9.75" customHeight="1"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EA7" s="118"/>
      <c r="EB7" s="118"/>
      <c r="ED7" s="118"/>
      <c r="EE7" s="118"/>
      <c r="EF7" s="118"/>
      <c r="EG7" s="118"/>
      <c r="EH7" s="118"/>
      <c r="EI7" s="120" t="s">
        <v>438</v>
      </c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21"/>
      <c r="FE7" s="121"/>
      <c r="FF7" s="121"/>
      <c r="FG7" s="121"/>
      <c r="FH7" s="121"/>
      <c r="FI7" s="117"/>
    </row>
    <row r="8" spans="1:165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17"/>
    </row>
    <row r="9" spans="1:165" ht="7.5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9"/>
      <c r="FI9" s="128"/>
    </row>
    <row r="10" spans="1:165" ht="9.75" customHeight="1">
      <c r="A10" s="12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 t="s">
        <v>282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 t="s">
        <v>439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29"/>
      <c r="FI10" s="128"/>
    </row>
    <row r="11" spans="1:165" ht="9.75" customHeight="1">
      <c r="A11" s="128"/>
      <c r="B11" s="117"/>
      <c r="C11" s="117"/>
      <c r="D11" s="117"/>
      <c r="E11" s="117"/>
      <c r="F11" s="117"/>
      <c r="G11" s="117"/>
      <c r="H11" s="117"/>
      <c r="I11" s="259" t="s">
        <v>440</v>
      </c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259" t="s">
        <v>441</v>
      </c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60"/>
      <c r="FI11" s="128"/>
    </row>
    <row r="12" spans="1:165" ht="9.75" customHeight="1">
      <c r="A12" s="128"/>
      <c r="B12" s="117"/>
      <c r="C12" s="117"/>
      <c r="D12" s="117"/>
      <c r="E12" s="117"/>
      <c r="F12" s="117"/>
      <c r="G12" s="117"/>
      <c r="H12" s="117"/>
      <c r="I12" s="117"/>
      <c r="J12" s="130"/>
      <c r="K12" s="117"/>
      <c r="L12" s="117"/>
      <c r="M12" s="130"/>
      <c r="N12" s="130"/>
      <c r="O12" s="130"/>
      <c r="P12" s="130"/>
      <c r="Q12" s="130"/>
      <c r="R12" s="117"/>
      <c r="S12" s="117"/>
      <c r="T12" s="130"/>
      <c r="U12" s="130"/>
      <c r="V12" s="130"/>
      <c r="W12" s="130"/>
      <c r="X12" s="130"/>
      <c r="Y12" s="130" t="s">
        <v>442</v>
      </c>
      <c r="Z12" s="130"/>
      <c r="AA12" s="130"/>
      <c r="AB12" s="130"/>
      <c r="AC12" s="117"/>
      <c r="AD12" s="117"/>
      <c r="AE12" s="130"/>
      <c r="AF12" s="117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30"/>
      <c r="CR12" s="130"/>
      <c r="CS12" s="261" t="s">
        <v>443</v>
      </c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2"/>
      <c r="FI12" s="128"/>
    </row>
    <row r="13" spans="1:165" ht="9.75" customHeight="1">
      <c r="A13" s="128"/>
      <c r="B13" s="117"/>
      <c r="C13" s="117"/>
      <c r="D13" s="117"/>
      <c r="E13" s="117"/>
      <c r="F13" s="117"/>
      <c r="G13" s="117"/>
      <c r="H13" s="117"/>
      <c r="I13" s="259" t="s">
        <v>310</v>
      </c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259" t="s">
        <v>310</v>
      </c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60"/>
      <c r="FI13" s="128"/>
    </row>
    <row r="14" spans="1:165" ht="9.75" customHeight="1">
      <c r="A14" s="128"/>
      <c r="B14" s="117"/>
      <c r="C14" s="117"/>
      <c r="D14" s="117"/>
      <c r="E14" s="117"/>
      <c r="F14" s="117"/>
      <c r="G14" s="117"/>
      <c r="H14" s="117"/>
      <c r="I14" s="117"/>
      <c r="J14" s="130"/>
      <c r="K14" s="130"/>
      <c r="L14" s="130"/>
      <c r="M14" s="130"/>
      <c r="N14" s="117"/>
      <c r="O14" s="130"/>
      <c r="P14" s="130"/>
      <c r="Q14" s="117"/>
      <c r="R14" s="117"/>
      <c r="S14" s="117"/>
      <c r="T14" s="130"/>
      <c r="U14" s="117"/>
      <c r="V14" s="130"/>
      <c r="W14" s="117"/>
      <c r="X14" s="117"/>
      <c r="Y14" s="130"/>
      <c r="Z14" s="117"/>
      <c r="AA14" s="117"/>
      <c r="AB14" s="130"/>
      <c r="AC14" s="130"/>
      <c r="AD14" s="130"/>
      <c r="AE14" s="130"/>
      <c r="AF14" s="130"/>
      <c r="AG14" s="130"/>
      <c r="AH14" s="130" t="s">
        <v>444</v>
      </c>
      <c r="AI14" s="130"/>
      <c r="AJ14" s="130"/>
      <c r="AK14" s="130"/>
      <c r="AL14" s="117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30"/>
      <c r="CS14" s="261" t="s">
        <v>445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2"/>
      <c r="FI14" s="128"/>
    </row>
    <row r="15" spans="1:172" ht="9.75" customHeight="1">
      <c r="A15" s="128"/>
      <c r="B15" s="117"/>
      <c r="C15" s="117"/>
      <c r="D15" s="117"/>
      <c r="E15" s="117"/>
      <c r="F15" s="117"/>
      <c r="G15" s="117"/>
      <c r="H15" s="117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30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60"/>
      <c r="FI15" s="117"/>
      <c r="FJ15" s="117"/>
      <c r="FK15" s="117"/>
      <c r="FL15" s="117"/>
      <c r="FM15" s="117"/>
      <c r="FN15" s="117"/>
      <c r="FO15" s="117"/>
      <c r="FP15" s="117"/>
    </row>
    <row r="16" spans="1:172" ht="19.5" customHeight="1">
      <c r="A16" s="128"/>
      <c r="B16" s="117"/>
      <c r="C16" s="117"/>
      <c r="D16" s="117"/>
      <c r="E16" s="117"/>
      <c r="F16" s="117"/>
      <c r="G16" s="117"/>
      <c r="H16" s="117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117"/>
      <c r="AE16" s="117"/>
      <c r="AF16" s="117"/>
      <c r="AG16" s="117"/>
      <c r="AH16" s="117"/>
      <c r="AI16" s="117"/>
      <c r="AJ16" s="117"/>
      <c r="AK16" s="117"/>
      <c r="AL16" s="132"/>
      <c r="BE16" s="264" t="s">
        <v>446</v>
      </c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5"/>
      <c r="CP16" s="117"/>
      <c r="CQ16" s="117"/>
      <c r="CR16" s="117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132"/>
      <c r="DM16" s="132"/>
      <c r="DN16" s="132"/>
      <c r="DO16" s="132"/>
      <c r="DP16" s="132"/>
      <c r="DQ16" s="132"/>
      <c r="DR16" s="132"/>
      <c r="DS16" s="117"/>
      <c r="DT16" s="117"/>
      <c r="DU16" s="117"/>
      <c r="DV16" s="117"/>
      <c r="DW16" s="117"/>
      <c r="DX16" s="263" t="s">
        <v>292</v>
      </c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347"/>
      <c r="FI16" s="172"/>
      <c r="FJ16" s="172"/>
      <c r="FK16" s="172"/>
      <c r="FL16" s="172"/>
      <c r="FM16" s="172"/>
      <c r="FN16" s="172"/>
      <c r="FO16" s="172"/>
      <c r="FP16" s="172"/>
    </row>
    <row r="17" spans="1:172" ht="9.75" customHeight="1">
      <c r="A17" s="128"/>
      <c r="B17" s="117"/>
      <c r="C17" s="117"/>
      <c r="D17" s="117"/>
      <c r="E17" s="117"/>
      <c r="F17" s="117"/>
      <c r="G17" s="117"/>
      <c r="H17" s="117"/>
      <c r="I17" s="261" t="s">
        <v>447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130"/>
      <c r="AE17" s="130"/>
      <c r="AF17" s="130"/>
      <c r="AG17" s="117"/>
      <c r="AH17" s="117"/>
      <c r="AI17" s="117"/>
      <c r="AJ17" s="117"/>
      <c r="AK17" s="117"/>
      <c r="AL17" s="117"/>
      <c r="AM17" s="261" t="s">
        <v>448</v>
      </c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30"/>
      <c r="CR17" s="117"/>
      <c r="CS17" s="261" t="s">
        <v>447</v>
      </c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117"/>
      <c r="DM17" s="117"/>
      <c r="DN17" s="117"/>
      <c r="DO17" s="117"/>
      <c r="DP17" s="117"/>
      <c r="DQ17" s="130"/>
      <c r="DR17" s="130"/>
      <c r="DS17" s="130"/>
      <c r="DT17" s="130"/>
      <c r="DU17" s="130"/>
      <c r="DV17" s="130"/>
      <c r="DW17" s="130"/>
      <c r="DX17" s="261" t="s">
        <v>448</v>
      </c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2"/>
      <c r="FI17" s="128"/>
      <c r="FK17" s="117"/>
      <c r="FL17" s="117"/>
      <c r="FM17" s="117"/>
      <c r="FN17" s="117"/>
      <c r="FO17" s="117"/>
      <c r="FP17" s="117"/>
    </row>
    <row r="18" spans="1:165" ht="9.75" customHeight="1">
      <c r="A18" s="128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30"/>
      <c r="Z18" s="130"/>
      <c r="AA18" s="130"/>
      <c r="AB18" s="130"/>
      <c r="AC18" s="130"/>
      <c r="AD18" s="130"/>
      <c r="AE18" s="130"/>
      <c r="AF18" s="130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30"/>
      <c r="CR18" s="117"/>
      <c r="CS18" s="130"/>
      <c r="CT18" s="130"/>
      <c r="CU18" s="130"/>
      <c r="CV18" s="130"/>
      <c r="CW18" s="130"/>
      <c r="CX18" s="130"/>
      <c r="CY18" s="130"/>
      <c r="CZ18" s="130"/>
      <c r="DA18" s="130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30"/>
      <c r="DR18" s="130"/>
      <c r="DS18" s="130"/>
      <c r="DT18" s="130"/>
      <c r="DU18" s="130"/>
      <c r="DV18" s="130"/>
      <c r="DW18" s="130"/>
      <c r="DX18" s="130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17"/>
      <c r="FF18" s="117"/>
      <c r="FG18" s="117"/>
      <c r="FH18" s="129"/>
      <c r="FI18" s="128"/>
    </row>
    <row r="19" spans="1:165" ht="9.75" customHeight="1">
      <c r="A19" s="128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 t="s">
        <v>449</v>
      </c>
      <c r="M19" s="123"/>
      <c r="N19" s="259"/>
      <c r="O19" s="259"/>
      <c r="P19" s="259"/>
      <c r="Q19" s="259"/>
      <c r="R19" s="133" t="s">
        <v>449</v>
      </c>
      <c r="S19" s="117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6">
        <v>20</v>
      </c>
      <c r="AN19" s="266"/>
      <c r="AO19" s="266"/>
      <c r="AP19" s="259"/>
      <c r="AQ19" s="259"/>
      <c r="AR19" s="259"/>
      <c r="AS19" s="259"/>
      <c r="AT19" s="135"/>
      <c r="AU19" s="135" t="s">
        <v>450</v>
      </c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 t="s">
        <v>449</v>
      </c>
      <c r="CW19" s="123"/>
      <c r="CX19" s="259"/>
      <c r="CY19" s="259"/>
      <c r="CZ19" s="259"/>
      <c r="DA19" s="259"/>
      <c r="DB19" s="117" t="s">
        <v>449</v>
      </c>
      <c r="DC19" s="117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66">
        <v>20</v>
      </c>
      <c r="DX19" s="266"/>
      <c r="DY19" s="266"/>
      <c r="DZ19" s="259"/>
      <c r="EA19" s="259"/>
      <c r="EB19" s="259"/>
      <c r="EC19" s="259"/>
      <c r="ED19" s="135"/>
      <c r="EE19" s="135" t="s">
        <v>450</v>
      </c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29"/>
      <c r="FI19" s="128"/>
    </row>
    <row r="20" spans="1:165" ht="7.5" customHeight="1">
      <c r="A20" s="128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36"/>
      <c r="M20" s="136"/>
      <c r="N20" s="136"/>
      <c r="O20" s="13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36"/>
      <c r="AL20" s="136"/>
      <c r="AM20" s="136"/>
      <c r="AN20" s="136"/>
      <c r="AO20" s="135"/>
      <c r="AP20" s="135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36"/>
      <c r="DE20" s="136"/>
      <c r="DF20" s="136"/>
      <c r="DG20" s="136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36"/>
      <c r="ED20" s="136"/>
      <c r="EE20" s="136"/>
      <c r="EF20" s="136"/>
      <c r="EG20" s="135"/>
      <c r="EH20" s="135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29"/>
      <c r="FI20" s="128"/>
    </row>
    <row r="21" spans="1:165" ht="11.25" customHeight="1">
      <c r="A21" s="128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37"/>
      <c r="BQ21" s="137" t="s">
        <v>451</v>
      </c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23"/>
      <c r="FA21" s="123"/>
      <c r="FB21" s="123"/>
      <c r="FC21" s="123"/>
      <c r="FD21" s="123"/>
      <c r="FE21" s="123"/>
      <c r="FF21" s="123"/>
      <c r="FG21" s="123"/>
      <c r="FH21" s="139"/>
      <c r="FI21" s="128"/>
    </row>
    <row r="22" spans="1:165" ht="12" customHeight="1" thickBot="1">
      <c r="A22" s="267" t="s">
        <v>452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9" t="s">
        <v>516</v>
      </c>
      <c r="EM22" s="269"/>
      <c r="EN22" s="269"/>
      <c r="EO22" s="269"/>
      <c r="EP22" s="140"/>
      <c r="EQ22" s="137" t="s">
        <v>454</v>
      </c>
      <c r="ER22" s="140"/>
      <c r="ES22" s="140"/>
      <c r="ET22" s="117"/>
      <c r="EU22" s="117"/>
      <c r="EV22" s="117" t="s">
        <v>359</v>
      </c>
      <c r="EW22" s="117"/>
      <c r="EX22" s="270" t="s">
        <v>455</v>
      </c>
      <c r="EY22" s="271"/>
      <c r="EZ22" s="271"/>
      <c r="FA22" s="271"/>
      <c r="FB22" s="271"/>
      <c r="FC22" s="271"/>
      <c r="FD22" s="271"/>
      <c r="FE22" s="271"/>
      <c r="FF22" s="271"/>
      <c r="FG22" s="271"/>
      <c r="FH22" s="272"/>
      <c r="FI22" s="128"/>
    </row>
    <row r="23" spans="1:183" ht="9.75" customHeight="1">
      <c r="A23" s="128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266" t="s">
        <v>456</v>
      </c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117"/>
      <c r="EX23" s="273" t="s">
        <v>457</v>
      </c>
      <c r="EY23" s="274"/>
      <c r="EZ23" s="274"/>
      <c r="FA23" s="274"/>
      <c r="FB23" s="274"/>
      <c r="FC23" s="274"/>
      <c r="FD23" s="274"/>
      <c r="FE23" s="274"/>
      <c r="FF23" s="274"/>
      <c r="FG23" s="274"/>
      <c r="FH23" s="275"/>
      <c r="FI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</row>
    <row r="24" spans="1:183" ht="9.75" customHeight="1">
      <c r="A24" s="12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 t="s">
        <v>458</v>
      </c>
      <c r="AL24" s="117"/>
      <c r="AM24" s="117"/>
      <c r="AN24" s="117"/>
      <c r="AO24" s="259"/>
      <c r="AP24" s="259"/>
      <c r="AQ24" s="259"/>
      <c r="AR24" s="259"/>
      <c r="AS24" s="117" t="s">
        <v>449</v>
      </c>
      <c r="AT24" s="117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117"/>
      <c r="BW24" s="285">
        <v>20</v>
      </c>
      <c r="BX24" s="285"/>
      <c r="BY24" s="285"/>
      <c r="BZ24" s="259" t="s">
        <v>516</v>
      </c>
      <c r="CA24" s="259"/>
      <c r="CB24" s="259"/>
      <c r="CC24" s="259"/>
      <c r="CD24" s="117"/>
      <c r="CE24" s="117" t="s">
        <v>450</v>
      </c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266" t="s">
        <v>340</v>
      </c>
      <c r="ES24" s="266"/>
      <c r="ET24" s="266"/>
      <c r="EU24" s="266"/>
      <c r="EV24" s="266"/>
      <c r="EW24" s="117"/>
      <c r="EX24" s="276"/>
      <c r="EY24" s="277"/>
      <c r="EZ24" s="277"/>
      <c r="FA24" s="277"/>
      <c r="FB24" s="277"/>
      <c r="FC24" s="277"/>
      <c r="FD24" s="277"/>
      <c r="FE24" s="277"/>
      <c r="FF24" s="277"/>
      <c r="FG24" s="277"/>
      <c r="FH24" s="278"/>
      <c r="FI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</row>
    <row r="25" spans="1:165" ht="9.75" customHeight="1">
      <c r="A25" s="128" t="s">
        <v>459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279" t="s">
        <v>460</v>
      </c>
      <c r="EY25" s="280"/>
      <c r="EZ25" s="280"/>
      <c r="FA25" s="280"/>
      <c r="FB25" s="280"/>
      <c r="FC25" s="280"/>
      <c r="FD25" s="280"/>
      <c r="FE25" s="280"/>
      <c r="FF25" s="280"/>
      <c r="FG25" s="280"/>
      <c r="FH25" s="281"/>
      <c r="FI25" s="117"/>
    </row>
    <row r="26" spans="1:165" ht="23.25" customHeight="1">
      <c r="A26" s="128" t="s">
        <v>461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259" t="s">
        <v>462</v>
      </c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117"/>
      <c r="EM26" s="117"/>
      <c r="EN26" s="266" t="s">
        <v>463</v>
      </c>
      <c r="EO26" s="266"/>
      <c r="EP26" s="266"/>
      <c r="EQ26" s="266"/>
      <c r="ER26" s="266"/>
      <c r="ES26" s="266"/>
      <c r="ET26" s="266"/>
      <c r="EU26" s="266"/>
      <c r="EV26" s="266"/>
      <c r="EW26" s="117"/>
      <c r="EX26" s="282"/>
      <c r="EY26" s="283"/>
      <c r="EZ26" s="283"/>
      <c r="FA26" s="283"/>
      <c r="FB26" s="283"/>
      <c r="FC26" s="283"/>
      <c r="FD26" s="283"/>
      <c r="FE26" s="283"/>
      <c r="FF26" s="283"/>
      <c r="FG26" s="283"/>
      <c r="FH26" s="284"/>
      <c r="FI26" s="117"/>
    </row>
    <row r="27" spans="1:165" ht="3" customHeight="1" thickBot="1">
      <c r="A27" s="128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279"/>
      <c r="EY27" s="280"/>
      <c r="EZ27" s="280"/>
      <c r="FA27" s="280"/>
      <c r="FB27" s="280"/>
      <c r="FC27" s="280"/>
      <c r="FD27" s="280"/>
      <c r="FE27" s="280"/>
      <c r="FF27" s="280"/>
      <c r="FG27" s="280"/>
      <c r="FH27" s="281"/>
      <c r="FI27" s="117"/>
    </row>
    <row r="28" spans="1:166" ht="12" customHeight="1" thickBot="1">
      <c r="A28" s="12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 t="s">
        <v>464</v>
      </c>
      <c r="AL28" s="117"/>
      <c r="AM28" s="117"/>
      <c r="AN28" s="117"/>
      <c r="AO28" s="117"/>
      <c r="AP28" s="117"/>
      <c r="AQ28" s="117"/>
      <c r="AR28" s="117"/>
      <c r="AS28" s="117"/>
      <c r="AT28" s="286" t="s">
        <v>465</v>
      </c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8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36"/>
      <c r="CO28" s="136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266" t="s">
        <v>466</v>
      </c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117"/>
      <c r="EX28" s="282"/>
      <c r="EY28" s="283"/>
      <c r="EZ28" s="283"/>
      <c r="FA28" s="283"/>
      <c r="FB28" s="283"/>
      <c r="FC28" s="283"/>
      <c r="FD28" s="283"/>
      <c r="FE28" s="283"/>
      <c r="FF28" s="283"/>
      <c r="FG28" s="283"/>
      <c r="FH28" s="284"/>
      <c r="FI28" s="117"/>
      <c r="FJ28" s="117"/>
    </row>
    <row r="29" spans="1:166" ht="9.75" customHeight="1">
      <c r="A29" s="128" t="s">
        <v>467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259" t="s">
        <v>468</v>
      </c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117"/>
      <c r="EM29" s="266" t="s">
        <v>469</v>
      </c>
      <c r="EN29" s="266"/>
      <c r="EO29" s="266"/>
      <c r="EP29" s="266"/>
      <c r="EQ29" s="266"/>
      <c r="ER29" s="266"/>
      <c r="ES29" s="266"/>
      <c r="ET29" s="266"/>
      <c r="EU29" s="266"/>
      <c r="EV29" s="266"/>
      <c r="EW29" s="117"/>
      <c r="EX29" s="276" t="s">
        <v>470</v>
      </c>
      <c r="EY29" s="277"/>
      <c r="EZ29" s="277"/>
      <c r="FA29" s="277"/>
      <c r="FB29" s="277"/>
      <c r="FC29" s="277"/>
      <c r="FD29" s="277"/>
      <c r="FE29" s="277"/>
      <c r="FF29" s="277"/>
      <c r="FG29" s="277"/>
      <c r="FH29" s="278"/>
      <c r="FI29" s="117"/>
      <c r="FJ29" s="117"/>
    </row>
    <row r="30" spans="1:165" ht="9.75" customHeight="1">
      <c r="A30" s="128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276"/>
      <c r="EY30" s="277"/>
      <c r="EZ30" s="277"/>
      <c r="FA30" s="277"/>
      <c r="FB30" s="277"/>
      <c r="FC30" s="277"/>
      <c r="FD30" s="277"/>
      <c r="FE30" s="277"/>
      <c r="FF30" s="277"/>
      <c r="FG30" s="277"/>
      <c r="FH30" s="278"/>
      <c r="FI30" s="117"/>
    </row>
    <row r="31" spans="1:165" ht="9.75" customHeight="1">
      <c r="A31" s="128" t="s">
        <v>471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259" t="s">
        <v>310</v>
      </c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66" t="s">
        <v>472</v>
      </c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134"/>
      <c r="EX31" s="276" t="s">
        <v>473</v>
      </c>
      <c r="EY31" s="277"/>
      <c r="EZ31" s="277"/>
      <c r="FA31" s="277"/>
      <c r="FB31" s="277"/>
      <c r="FC31" s="277"/>
      <c r="FD31" s="277"/>
      <c r="FE31" s="277"/>
      <c r="FF31" s="277"/>
      <c r="FG31" s="277"/>
      <c r="FH31" s="278"/>
      <c r="FI31" s="117"/>
    </row>
    <row r="32" spans="1:165" ht="9.75" customHeight="1">
      <c r="A32" s="128" t="s">
        <v>474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279" t="s">
        <v>460</v>
      </c>
      <c r="EY32" s="280"/>
      <c r="EZ32" s="280"/>
      <c r="FA32" s="280"/>
      <c r="FB32" s="280"/>
      <c r="FC32" s="280"/>
      <c r="FD32" s="280"/>
      <c r="FE32" s="280"/>
      <c r="FF32" s="280"/>
      <c r="FG32" s="280"/>
      <c r="FH32" s="281"/>
      <c r="FI32" s="117"/>
    </row>
    <row r="33" spans="1:164" s="117" customFormat="1" ht="9.75" customHeight="1">
      <c r="A33" s="128" t="s">
        <v>475</v>
      </c>
      <c r="AK33" s="259" t="s">
        <v>476</v>
      </c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N33" s="266" t="s">
        <v>463</v>
      </c>
      <c r="EO33" s="266"/>
      <c r="EP33" s="266"/>
      <c r="EQ33" s="266"/>
      <c r="ER33" s="266"/>
      <c r="ES33" s="266"/>
      <c r="ET33" s="266"/>
      <c r="EU33" s="266"/>
      <c r="EV33" s="266"/>
      <c r="EW33" s="134"/>
      <c r="EX33" s="282"/>
      <c r="EY33" s="283"/>
      <c r="EZ33" s="283"/>
      <c r="FA33" s="283"/>
      <c r="FB33" s="283"/>
      <c r="FC33" s="283"/>
      <c r="FD33" s="283"/>
      <c r="FE33" s="283"/>
      <c r="FF33" s="283"/>
      <c r="FG33" s="283"/>
      <c r="FH33" s="284"/>
    </row>
    <row r="34" spans="1:164" s="117" customFormat="1" ht="10.5" customHeight="1" thickBot="1">
      <c r="A34" s="128" t="s">
        <v>477</v>
      </c>
      <c r="EN34" s="266" t="s">
        <v>478</v>
      </c>
      <c r="EO34" s="266"/>
      <c r="EP34" s="266"/>
      <c r="EQ34" s="266"/>
      <c r="ER34" s="266"/>
      <c r="ES34" s="266"/>
      <c r="ET34" s="266"/>
      <c r="EU34" s="266"/>
      <c r="EV34" s="266"/>
      <c r="EW34" s="133"/>
      <c r="EX34" s="289" t="s">
        <v>479</v>
      </c>
      <c r="EY34" s="290"/>
      <c r="EZ34" s="290"/>
      <c r="FA34" s="290"/>
      <c r="FB34" s="290"/>
      <c r="FC34" s="290"/>
      <c r="FD34" s="290"/>
      <c r="FE34" s="290"/>
      <c r="FF34" s="290"/>
      <c r="FG34" s="290"/>
      <c r="FH34" s="291"/>
    </row>
    <row r="35" spans="1:165" s="117" customFormat="1" ht="9.75" customHeight="1">
      <c r="A35" s="12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132"/>
      <c r="AV35" s="132"/>
      <c r="AW35" s="132"/>
      <c r="AX35" s="132"/>
      <c r="AY35" s="132"/>
      <c r="AZ35" s="132"/>
      <c r="BA35" s="132"/>
      <c r="BB35" s="132"/>
      <c r="BC35" s="132"/>
      <c r="EN35" s="134"/>
      <c r="EO35" s="134"/>
      <c r="EP35" s="134"/>
      <c r="EQ35" s="134"/>
      <c r="ER35" s="134"/>
      <c r="ES35" s="134"/>
      <c r="ET35" s="134"/>
      <c r="EU35" s="134"/>
      <c r="EV35" s="134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41"/>
      <c r="FI35" s="128"/>
    </row>
    <row r="36" spans="1:165" s="117" customFormat="1" ht="9.75" customHeight="1" thickBot="1">
      <c r="A36" s="128"/>
      <c r="M36" s="117" t="s">
        <v>480</v>
      </c>
      <c r="FH36" s="142"/>
      <c r="FI36" s="128"/>
    </row>
    <row r="37" spans="1:164" s="117" customFormat="1" ht="9.75" customHeight="1" thickBot="1">
      <c r="A37" s="128"/>
      <c r="DF37" s="266" t="s">
        <v>408</v>
      </c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K37" s="292" t="s">
        <v>481</v>
      </c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4"/>
    </row>
    <row r="38" spans="1:165" s="117" customFormat="1" ht="2.25" customHeight="1">
      <c r="A38" s="12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K38" s="123"/>
      <c r="BL38" s="123"/>
      <c r="BM38" s="123"/>
      <c r="BN38" s="123"/>
      <c r="BO38" s="123"/>
      <c r="BP38" s="123"/>
      <c r="BQ38" s="123"/>
      <c r="BR38" s="123"/>
      <c r="BS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43"/>
      <c r="FI38" s="128"/>
    </row>
    <row r="39" spans="1:165" s="117" customFormat="1" ht="19.5" customHeight="1">
      <c r="A39" s="295" t="s">
        <v>482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7"/>
      <c r="AL39" s="295" t="s">
        <v>483</v>
      </c>
      <c r="AM39" s="296"/>
      <c r="AN39" s="296"/>
      <c r="AO39" s="296"/>
      <c r="AP39" s="296"/>
      <c r="AQ39" s="296"/>
      <c r="AR39" s="296"/>
      <c r="AS39" s="296"/>
      <c r="AT39" s="297"/>
      <c r="AU39" s="295" t="s">
        <v>484</v>
      </c>
      <c r="AV39" s="296"/>
      <c r="AW39" s="296"/>
      <c r="AX39" s="296"/>
      <c r="AY39" s="296"/>
      <c r="AZ39" s="296"/>
      <c r="BA39" s="296"/>
      <c r="BB39" s="296"/>
      <c r="BC39" s="296"/>
      <c r="BD39" s="296"/>
      <c r="BE39" s="297"/>
      <c r="BF39" s="295" t="s">
        <v>485</v>
      </c>
      <c r="BG39" s="296"/>
      <c r="BH39" s="296"/>
      <c r="BI39" s="296"/>
      <c r="BJ39" s="296"/>
      <c r="BK39" s="296"/>
      <c r="BL39" s="296"/>
      <c r="BM39" s="297"/>
      <c r="BN39" s="304" t="s">
        <v>486</v>
      </c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6"/>
      <c r="CO39" s="295" t="s">
        <v>487</v>
      </c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7"/>
      <c r="FH39" s="129"/>
      <c r="FI39" s="128"/>
    </row>
    <row r="40" spans="1:165" s="117" customFormat="1" ht="9.75" customHeight="1">
      <c r="A40" s="298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300"/>
      <c r="AL40" s="298"/>
      <c r="AM40" s="299"/>
      <c r="AN40" s="299"/>
      <c r="AO40" s="299"/>
      <c r="AP40" s="299"/>
      <c r="AQ40" s="299"/>
      <c r="AR40" s="299"/>
      <c r="AS40" s="299"/>
      <c r="AT40" s="300"/>
      <c r="AU40" s="298"/>
      <c r="AV40" s="299"/>
      <c r="AW40" s="299"/>
      <c r="AX40" s="299"/>
      <c r="AY40" s="299"/>
      <c r="AZ40" s="299"/>
      <c r="BA40" s="299"/>
      <c r="BB40" s="299"/>
      <c r="BC40" s="299"/>
      <c r="BD40" s="299"/>
      <c r="BE40" s="300"/>
      <c r="BF40" s="298"/>
      <c r="BG40" s="299"/>
      <c r="BH40" s="299"/>
      <c r="BI40" s="299"/>
      <c r="BJ40" s="299"/>
      <c r="BK40" s="299"/>
      <c r="BL40" s="299"/>
      <c r="BM40" s="300"/>
      <c r="BN40" s="307" t="s">
        <v>488</v>
      </c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9"/>
      <c r="CO40" s="298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300"/>
      <c r="EF40" s="117" t="s">
        <v>489</v>
      </c>
      <c r="FH40" s="129"/>
      <c r="FI40" s="128"/>
    </row>
    <row r="41" spans="1:165" s="117" customFormat="1" ht="9.75" customHeight="1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300"/>
      <c r="AL41" s="298"/>
      <c r="AM41" s="299"/>
      <c r="AN41" s="299"/>
      <c r="AO41" s="299"/>
      <c r="AP41" s="299"/>
      <c r="AQ41" s="299"/>
      <c r="AR41" s="299"/>
      <c r="AS41" s="299"/>
      <c r="AT41" s="300"/>
      <c r="AU41" s="298"/>
      <c r="AV41" s="299"/>
      <c r="AW41" s="299"/>
      <c r="AX41" s="299"/>
      <c r="AY41" s="299"/>
      <c r="AZ41" s="299"/>
      <c r="BA41" s="299"/>
      <c r="BB41" s="299"/>
      <c r="BC41" s="299"/>
      <c r="BD41" s="299"/>
      <c r="BE41" s="300"/>
      <c r="BF41" s="298"/>
      <c r="BG41" s="299"/>
      <c r="BH41" s="299"/>
      <c r="BI41" s="299"/>
      <c r="BJ41" s="299"/>
      <c r="BK41" s="299"/>
      <c r="BL41" s="299"/>
      <c r="BM41" s="300"/>
      <c r="BN41" s="128"/>
      <c r="BP41" s="266" t="s">
        <v>490</v>
      </c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310">
        <v>17</v>
      </c>
      <c r="CF41" s="310"/>
      <c r="CG41" s="310"/>
      <c r="CH41" s="136"/>
      <c r="CI41" s="117" t="s">
        <v>450</v>
      </c>
      <c r="CN41" s="129"/>
      <c r="CO41" s="298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300"/>
      <c r="FH41" s="129"/>
      <c r="FI41" s="128"/>
    </row>
    <row r="42" spans="1:165" s="117" customFormat="1" ht="6" customHeight="1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300"/>
      <c r="AL42" s="298"/>
      <c r="AM42" s="299"/>
      <c r="AN42" s="299"/>
      <c r="AO42" s="299"/>
      <c r="AP42" s="299"/>
      <c r="AQ42" s="299"/>
      <c r="AR42" s="299"/>
      <c r="AS42" s="299"/>
      <c r="AT42" s="300"/>
      <c r="AU42" s="298"/>
      <c r="AV42" s="299"/>
      <c r="AW42" s="299"/>
      <c r="AX42" s="299"/>
      <c r="AY42" s="299"/>
      <c r="AZ42" s="299"/>
      <c r="BA42" s="299"/>
      <c r="BB42" s="299"/>
      <c r="BC42" s="299"/>
      <c r="BD42" s="299"/>
      <c r="BE42" s="300"/>
      <c r="BF42" s="298"/>
      <c r="BG42" s="299"/>
      <c r="BH42" s="299"/>
      <c r="BI42" s="299"/>
      <c r="BJ42" s="299"/>
      <c r="BK42" s="299"/>
      <c r="BL42" s="299"/>
      <c r="BM42" s="300"/>
      <c r="BN42" s="144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39"/>
      <c r="CO42" s="301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9"/>
      <c r="FI42" s="128"/>
    </row>
    <row r="43" spans="1:165" s="117" customFormat="1" ht="21" customHeight="1">
      <c r="A43" s="301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3"/>
      <c r="AL43" s="301"/>
      <c r="AM43" s="302"/>
      <c r="AN43" s="302"/>
      <c r="AO43" s="302"/>
      <c r="AP43" s="302"/>
      <c r="AQ43" s="302"/>
      <c r="AR43" s="302"/>
      <c r="AS43" s="302"/>
      <c r="AT43" s="303"/>
      <c r="AU43" s="301"/>
      <c r="AV43" s="302"/>
      <c r="AW43" s="302"/>
      <c r="AX43" s="302"/>
      <c r="AY43" s="302"/>
      <c r="AZ43" s="302"/>
      <c r="BA43" s="302"/>
      <c r="BB43" s="302"/>
      <c r="BC43" s="302"/>
      <c r="BD43" s="302"/>
      <c r="BE43" s="303"/>
      <c r="BF43" s="301"/>
      <c r="BG43" s="302"/>
      <c r="BH43" s="302"/>
      <c r="BI43" s="302"/>
      <c r="BJ43" s="302"/>
      <c r="BK43" s="302"/>
      <c r="BL43" s="302"/>
      <c r="BM43" s="303"/>
      <c r="BN43" s="311" t="s">
        <v>491</v>
      </c>
      <c r="BO43" s="312"/>
      <c r="BP43" s="312"/>
      <c r="BQ43" s="312"/>
      <c r="BR43" s="312"/>
      <c r="BS43" s="312"/>
      <c r="BT43" s="312"/>
      <c r="BU43" s="312"/>
      <c r="BV43" s="312"/>
      <c r="BW43" s="313"/>
      <c r="BX43" s="311" t="s">
        <v>492</v>
      </c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3"/>
      <c r="CO43" s="311" t="s">
        <v>491</v>
      </c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3"/>
      <c r="DA43" s="311" t="s">
        <v>492</v>
      </c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3"/>
      <c r="DO43" s="311" t="s">
        <v>493</v>
      </c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3"/>
      <c r="EL43" s="311" t="s">
        <v>494</v>
      </c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  <c r="FF43" s="312"/>
      <c r="FG43" s="312"/>
      <c r="FH43" s="313"/>
      <c r="FI43" s="128"/>
    </row>
    <row r="44" spans="1:165" s="117" customFormat="1" ht="10.5" customHeight="1">
      <c r="A44" s="314">
        <v>1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6"/>
      <c r="AL44" s="314">
        <v>2</v>
      </c>
      <c r="AM44" s="315"/>
      <c r="AN44" s="315"/>
      <c r="AO44" s="315"/>
      <c r="AP44" s="315"/>
      <c r="AQ44" s="315"/>
      <c r="AR44" s="315"/>
      <c r="AS44" s="315"/>
      <c r="AT44" s="316"/>
      <c r="AU44" s="314">
        <v>3</v>
      </c>
      <c r="AV44" s="315"/>
      <c r="AW44" s="315"/>
      <c r="AX44" s="315"/>
      <c r="AY44" s="315"/>
      <c r="AZ44" s="315"/>
      <c r="BA44" s="315"/>
      <c r="BB44" s="315"/>
      <c r="BC44" s="315"/>
      <c r="BD44" s="315"/>
      <c r="BE44" s="316"/>
      <c r="BF44" s="317">
        <v>4</v>
      </c>
      <c r="BG44" s="318"/>
      <c r="BH44" s="318"/>
      <c r="BI44" s="318"/>
      <c r="BJ44" s="318"/>
      <c r="BK44" s="318"/>
      <c r="BL44" s="318"/>
      <c r="BM44" s="319"/>
      <c r="BN44" s="317">
        <v>5</v>
      </c>
      <c r="BO44" s="318"/>
      <c r="BP44" s="318"/>
      <c r="BQ44" s="318"/>
      <c r="BR44" s="318"/>
      <c r="BS44" s="318"/>
      <c r="BT44" s="318"/>
      <c r="BU44" s="318"/>
      <c r="BV44" s="318"/>
      <c r="BW44" s="319"/>
      <c r="BX44" s="317">
        <v>6</v>
      </c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9"/>
      <c r="CO44" s="317">
        <v>7</v>
      </c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9"/>
      <c r="DA44" s="317">
        <v>8</v>
      </c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9"/>
      <c r="DO44" s="317">
        <v>9</v>
      </c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9"/>
      <c r="EL44" s="317">
        <v>10</v>
      </c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9"/>
      <c r="FI44" s="128"/>
    </row>
    <row r="45" spans="1:165" s="117" customFormat="1" ht="18" customHeight="1">
      <c r="A45" s="320" t="s">
        <v>495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2"/>
      <c r="AL45" s="323">
        <v>18009</v>
      </c>
      <c r="AM45" s="324"/>
      <c r="AN45" s="324"/>
      <c r="AO45" s="324"/>
      <c r="AP45" s="324"/>
      <c r="AQ45" s="324"/>
      <c r="AR45" s="324"/>
      <c r="AS45" s="324"/>
      <c r="AT45" s="325"/>
      <c r="AU45" s="326" t="s">
        <v>496</v>
      </c>
      <c r="AV45" s="327"/>
      <c r="AW45" s="327"/>
      <c r="AX45" s="327"/>
      <c r="AY45" s="327"/>
      <c r="AZ45" s="327"/>
      <c r="BA45" s="327"/>
      <c r="BB45" s="327"/>
      <c r="BC45" s="327"/>
      <c r="BD45" s="327"/>
      <c r="BE45" s="328"/>
      <c r="BF45" s="323" t="s">
        <v>481</v>
      </c>
      <c r="BG45" s="324"/>
      <c r="BH45" s="324"/>
      <c r="BI45" s="324"/>
      <c r="BJ45" s="324"/>
      <c r="BK45" s="324"/>
      <c r="BL45" s="324"/>
      <c r="BM45" s="325"/>
      <c r="BN45" s="323" t="s">
        <v>481</v>
      </c>
      <c r="BO45" s="324"/>
      <c r="BP45" s="324"/>
      <c r="BQ45" s="324"/>
      <c r="BR45" s="324"/>
      <c r="BS45" s="324"/>
      <c r="BT45" s="324"/>
      <c r="BU45" s="324"/>
      <c r="BV45" s="324"/>
      <c r="BW45" s="325"/>
      <c r="BX45" s="323" t="s">
        <v>481</v>
      </c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  <c r="CN45" s="325"/>
      <c r="CO45" s="323" t="s">
        <v>481</v>
      </c>
      <c r="CP45" s="324"/>
      <c r="CQ45" s="324"/>
      <c r="CR45" s="324"/>
      <c r="CS45" s="324"/>
      <c r="CT45" s="324"/>
      <c r="CU45" s="324"/>
      <c r="CV45" s="324"/>
      <c r="CW45" s="324"/>
      <c r="CX45" s="324"/>
      <c r="CY45" s="324"/>
      <c r="CZ45" s="325"/>
      <c r="DA45" s="323" t="s">
        <v>481</v>
      </c>
      <c r="DB45" s="324"/>
      <c r="DC45" s="324"/>
      <c r="DD45" s="324"/>
      <c r="DE45" s="324"/>
      <c r="DF45" s="324"/>
      <c r="DG45" s="324"/>
      <c r="DH45" s="324"/>
      <c r="DI45" s="324"/>
      <c r="DJ45" s="324"/>
      <c r="DK45" s="324"/>
      <c r="DL45" s="324"/>
      <c r="DM45" s="324"/>
      <c r="DN45" s="325"/>
      <c r="DO45" s="329">
        <v>48000</v>
      </c>
      <c r="DP45" s="330"/>
      <c r="DQ45" s="330"/>
      <c r="DR45" s="330"/>
      <c r="DS45" s="330"/>
      <c r="DT45" s="330"/>
      <c r="DU45" s="330"/>
      <c r="DV45" s="330"/>
      <c r="DW45" s="330"/>
      <c r="DX45" s="330"/>
      <c r="DY45" s="330"/>
      <c r="DZ45" s="330"/>
      <c r="EA45" s="330"/>
      <c r="EB45" s="330"/>
      <c r="EC45" s="330"/>
      <c r="ED45" s="330"/>
      <c r="EE45" s="330"/>
      <c r="EF45" s="330"/>
      <c r="EG45" s="330"/>
      <c r="EH45" s="330"/>
      <c r="EI45" s="330"/>
      <c r="EJ45" s="330"/>
      <c r="EK45" s="331"/>
      <c r="EL45" s="329">
        <f>DO45</f>
        <v>48000</v>
      </c>
      <c r="EM45" s="330"/>
      <c r="EN45" s="330"/>
      <c r="EO45" s="330"/>
      <c r="EP45" s="330"/>
      <c r="EQ45" s="330"/>
      <c r="ER45" s="330"/>
      <c r="ES45" s="330"/>
      <c r="ET45" s="330"/>
      <c r="EU45" s="330"/>
      <c r="EV45" s="330"/>
      <c r="EW45" s="330"/>
      <c r="EX45" s="330"/>
      <c r="EY45" s="330"/>
      <c r="EZ45" s="330"/>
      <c r="FA45" s="330"/>
      <c r="FB45" s="330"/>
      <c r="FC45" s="330"/>
      <c r="FD45" s="330"/>
      <c r="FE45" s="330"/>
      <c r="FF45" s="330"/>
      <c r="FG45" s="330"/>
      <c r="FH45" s="331"/>
      <c r="FI45" s="128"/>
    </row>
    <row r="46" spans="1:165" s="117" customFormat="1" ht="19.5" customHeight="1">
      <c r="A46" s="320" t="s">
        <v>495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2"/>
      <c r="AL46" s="323">
        <v>18009</v>
      </c>
      <c r="AM46" s="324"/>
      <c r="AN46" s="324"/>
      <c r="AO46" s="324"/>
      <c r="AP46" s="324"/>
      <c r="AQ46" s="324"/>
      <c r="AR46" s="324"/>
      <c r="AS46" s="324"/>
      <c r="AT46" s="325"/>
      <c r="AU46" s="326" t="s">
        <v>497</v>
      </c>
      <c r="AV46" s="327"/>
      <c r="AW46" s="327"/>
      <c r="AX46" s="327"/>
      <c r="AY46" s="327"/>
      <c r="AZ46" s="327"/>
      <c r="BA46" s="327"/>
      <c r="BB46" s="327"/>
      <c r="BC46" s="327"/>
      <c r="BD46" s="327"/>
      <c r="BE46" s="328"/>
      <c r="BF46" s="323" t="s">
        <v>481</v>
      </c>
      <c r="BG46" s="324"/>
      <c r="BH46" s="324"/>
      <c r="BI46" s="324"/>
      <c r="BJ46" s="324"/>
      <c r="BK46" s="324"/>
      <c r="BL46" s="324"/>
      <c r="BM46" s="325"/>
      <c r="BN46" s="323" t="s">
        <v>481</v>
      </c>
      <c r="BO46" s="324"/>
      <c r="BP46" s="324"/>
      <c r="BQ46" s="324"/>
      <c r="BR46" s="324"/>
      <c r="BS46" s="324"/>
      <c r="BT46" s="324"/>
      <c r="BU46" s="324"/>
      <c r="BV46" s="324"/>
      <c r="BW46" s="325"/>
      <c r="BX46" s="323" t="s">
        <v>481</v>
      </c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  <c r="CN46" s="325"/>
      <c r="CO46" s="323" t="s">
        <v>481</v>
      </c>
      <c r="CP46" s="324"/>
      <c r="CQ46" s="324"/>
      <c r="CR46" s="324"/>
      <c r="CS46" s="324"/>
      <c r="CT46" s="324"/>
      <c r="CU46" s="324"/>
      <c r="CV46" s="324"/>
      <c r="CW46" s="324"/>
      <c r="CX46" s="324"/>
      <c r="CY46" s="324"/>
      <c r="CZ46" s="325"/>
      <c r="DA46" s="323" t="s">
        <v>481</v>
      </c>
      <c r="DB46" s="324"/>
      <c r="DC46" s="324"/>
      <c r="DD46" s="324"/>
      <c r="DE46" s="324"/>
      <c r="DF46" s="324"/>
      <c r="DG46" s="324"/>
      <c r="DH46" s="324"/>
      <c r="DI46" s="324"/>
      <c r="DJ46" s="324"/>
      <c r="DK46" s="324"/>
      <c r="DL46" s="324"/>
      <c r="DM46" s="324"/>
      <c r="DN46" s="325"/>
      <c r="DO46" s="329">
        <v>14500</v>
      </c>
      <c r="DP46" s="330"/>
      <c r="DQ46" s="330"/>
      <c r="DR46" s="330"/>
      <c r="DS46" s="330"/>
      <c r="DT46" s="330"/>
      <c r="DU46" s="330"/>
      <c r="DV46" s="330"/>
      <c r="DW46" s="330"/>
      <c r="DX46" s="330"/>
      <c r="DY46" s="330"/>
      <c r="DZ46" s="330"/>
      <c r="EA46" s="330"/>
      <c r="EB46" s="330"/>
      <c r="EC46" s="330"/>
      <c r="ED46" s="330"/>
      <c r="EE46" s="330"/>
      <c r="EF46" s="330"/>
      <c r="EG46" s="330"/>
      <c r="EH46" s="330"/>
      <c r="EI46" s="330"/>
      <c r="EJ46" s="330"/>
      <c r="EK46" s="331"/>
      <c r="EL46" s="329">
        <f>DO46</f>
        <v>14500</v>
      </c>
      <c r="EM46" s="330"/>
      <c r="EN46" s="330"/>
      <c r="EO46" s="330"/>
      <c r="EP46" s="330"/>
      <c r="EQ46" s="330"/>
      <c r="ER46" s="330"/>
      <c r="ES46" s="330"/>
      <c r="ET46" s="330"/>
      <c r="EU46" s="330"/>
      <c r="EV46" s="330"/>
      <c r="EW46" s="330"/>
      <c r="EX46" s="330"/>
      <c r="EY46" s="330"/>
      <c r="EZ46" s="330"/>
      <c r="FA46" s="330"/>
      <c r="FB46" s="330"/>
      <c r="FC46" s="330"/>
      <c r="FD46" s="330"/>
      <c r="FE46" s="330"/>
      <c r="FF46" s="330"/>
      <c r="FG46" s="330"/>
      <c r="FH46" s="331"/>
      <c r="FI46" s="128"/>
    </row>
    <row r="47" spans="1:165" s="117" customFormat="1" ht="36.75" customHeight="1">
      <c r="A47" s="320" t="s">
        <v>517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2"/>
      <c r="AL47" s="323">
        <v>18009</v>
      </c>
      <c r="AM47" s="324"/>
      <c r="AN47" s="324"/>
      <c r="AO47" s="324"/>
      <c r="AP47" s="324"/>
      <c r="AQ47" s="324"/>
      <c r="AR47" s="324"/>
      <c r="AS47" s="324"/>
      <c r="AT47" s="325"/>
      <c r="AU47" s="326" t="s">
        <v>518</v>
      </c>
      <c r="AV47" s="327"/>
      <c r="AW47" s="327"/>
      <c r="AX47" s="327"/>
      <c r="AY47" s="327"/>
      <c r="AZ47" s="327"/>
      <c r="BA47" s="327"/>
      <c r="BB47" s="327"/>
      <c r="BC47" s="327"/>
      <c r="BD47" s="327"/>
      <c r="BE47" s="328"/>
      <c r="BF47" s="323" t="s">
        <v>481</v>
      </c>
      <c r="BG47" s="324"/>
      <c r="BH47" s="324"/>
      <c r="BI47" s="324"/>
      <c r="BJ47" s="324"/>
      <c r="BK47" s="324"/>
      <c r="BL47" s="324"/>
      <c r="BM47" s="325"/>
      <c r="BN47" s="323" t="s">
        <v>481</v>
      </c>
      <c r="BO47" s="324"/>
      <c r="BP47" s="324"/>
      <c r="BQ47" s="324"/>
      <c r="BR47" s="324"/>
      <c r="BS47" s="324"/>
      <c r="BT47" s="324"/>
      <c r="BU47" s="324"/>
      <c r="BV47" s="324"/>
      <c r="BW47" s="325"/>
      <c r="BX47" s="323" t="s">
        <v>481</v>
      </c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5"/>
      <c r="CO47" s="323" t="s">
        <v>481</v>
      </c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5"/>
      <c r="DA47" s="323" t="s">
        <v>481</v>
      </c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4"/>
      <c r="DN47" s="325"/>
      <c r="DO47" s="329">
        <v>5400</v>
      </c>
      <c r="DP47" s="330"/>
      <c r="DQ47" s="330"/>
      <c r="DR47" s="330"/>
      <c r="DS47" s="330"/>
      <c r="DT47" s="330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1"/>
      <c r="EL47" s="329">
        <f>DO47</f>
        <v>5400</v>
      </c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0"/>
      <c r="FC47" s="330"/>
      <c r="FD47" s="330"/>
      <c r="FE47" s="330"/>
      <c r="FF47" s="330"/>
      <c r="FG47" s="330"/>
      <c r="FH47" s="331"/>
      <c r="FI47" s="128"/>
    </row>
    <row r="48" spans="1:165" s="117" customFormat="1" ht="12" customHeight="1" thickBot="1">
      <c r="A48" s="128"/>
      <c r="BP48" s="117" t="s">
        <v>501</v>
      </c>
      <c r="BW48" s="146"/>
      <c r="BX48" s="333" t="s">
        <v>481</v>
      </c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5"/>
      <c r="CO48" s="336" t="s">
        <v>344</v>
      </c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5"/>
      <c r="DA48" s="336" t="s">
        <v>481</v>
      </c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5"/>
      <c r="DO48" s="350">
        <f>SUM(DO45:EK47)</f>
        <v>67900</v>
      </c>
      <c r="DP48" s="351"/>
      <c r="DQ48" s="351"/>
      <c r="DR48" s="351"/>
      <c r="DS48" s="351"/>
      <c r="DT48" s="351"/>
      <c r="DU48" s="351"/>
      <c r="DV48" s="351"/>
      <c r="DW48" s="351"/>
      <c r="DX48" s="351"/>
      <c r="DY48" s="351"/>
      <c r="DZ48" s="351"/>
      <c r="EA48" s="351"/>
      <c r="EB48" s="351"/>
      <c r="EC48" s="351"/>
      <c r="ED48" s="351"/>
      <c r="EE48" s="351"/>
      <c r="EF48" s="351"/>
      <c r="EG48" s="351"/>
      <c r="EH48" s="351"/>
      <c r="EI48" s="351"/>
      <c r="EJ48" s="351"/>
      <c r="EK48" s="352"/>
      <c r="EL48" s="353">
        <f>DO48</f>
        <v>67900</v>
      </c>
      <c r="EM48" s="354"/>
      <c r="EN48" s="354"/>
      <c r="EO48" s="354"/>
      <c r="EP48" s="354"/>
      <c r="EQ48" s="354"/>
      <c r="ER48" s="354"/>
      <c r="ES48" s="354"/>
      <c r="ET48" s="354"/>
      <c r="EU48" s="354"/>
      <c r="EV48" s="354"/>
      <c r="EW48" s="354"/>
      <c r="EX48" s="354"/>
      <c r="EY48" s="354"/>
      <c r="EZ48" s="354"/>
      <c r="FA48" s="354"/>
      <c r="FB48" s="354"/>
      <c r="FC48" s="354"/>
      <c r="FD48" s="354"/>
      <c r="FE48" s="354"/>
      <c r="FF48" s="354"/>
      <c r="FG48" s="354"/>
      <c r="FH48" s="355"/>
      <c r="FI48" s="128"/>
    </row>
    <row r="49" spans="1:165" s="117" customFormat="1" ht="3" customHeight="1" thickBot="1">
      <c r="A49" s="128"/>
      <c r="FH49" s="129"/>
      <c r="FI49" s="128"/>
    </row>
    <row r="50" spans="1:164" s="117" customFormat="1" ht="9.75" customHeight="1" thickBot="1">
      <c r="A50" s="128"/>
      <c r="EE50" s="266" t="s">
        <v>502</v>
      </c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134"/>
      <c r="EV50" s="356"/>
      <c r="EW50" s="357"/>
      <c r="EX50" s="357"/>
      <c r="EY50" s="357"/>
      <c r="EZ50" s="357"/>
      <c r="FA50" s="357"/>
      <c r="FB50" s="357"/>
      <c r="FC50" s="357"/>
      <c r="FD50" s="357"/>
      <c r="FE50" s="357"/>
      <c r="FF50" s="357"/>
      <c r="FG50" s="357"/>
      <c r="FH50" s="358"/>
    </row>
    <row r="51" spans="1:164" s="117" customFormat="1" ht="18" customHeight="1" thickBot="1">
      <c r="A51" s="128" t="s">
        <v>503</v>
      </c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132"/>
      <c r="AH51" s="259" t="s">
        <v>504</v>
      </c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CQ51" s="122"/>
      <c r="CR51" s="122"/>
      <c r="EE51" s="266" t="s">
        <v>505</v>
      </c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134"/>
      <c r="EV51" s="356"/>
      <c r="EW51" s="357"/>
      <c r="EX51" s="357"/>
      <c r="EY51" s="357"/>
      <c r="EZ51" s="357"/>
      <c r="FA51" s="357"/>
      <c r="FB51" s="357"/>
      <c r="FC51" s="357"/>
      <c r="FD51" s="357"/>
      <c r="FE51" s="357"/>
      <c r="FF51" s="357"/>
      <c r="FG51" s="357"/>
      <c r="FH51" s="358"/>
    </row>
    <row r="52" spans="1:165" s="117" customFormat="1" ht="9.75" customHeight="1">
      <c r="A52" s="128"/>
      <c r="O52" s="261" t="s">
        <v>506</v>
      </c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130"/>
      <c r="AH52" s="261" t="s">
        <v>448</v>
      </c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FH52" s="129"/>
      <c r="FI52" s="128"/>
    </row>
    <row r="53" spans="1:165" s="117" customFormat="1" ht="3" customHeight="1">
      <c r="A53" s="128"/>
      <c r="FH53" s="129"/>
      <c r="FI53" s="128"/>
    </row>
    <row r="54" spans="1:165" ht="8.25" customHeight="1">
      <c r="A54" s="12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30"/>
      <c r="U54" s="117"/>
      <c r="V54" s="117"/>
      <c r="W54" s="117"/>
      <c r="X54" s="117"/>
      <c r="Y54" s="117"/>
      <c r="Z54" s="117"/>
      <c r="AA54" s="117"/>
      <c r="AB54" s="117"/>
      <c r="AC54" s="117"/>
      <c r="AD54" s="130"/>
      <c r="AE54" s="117"/>
      <c r="AF54" s="130"/>
      <c r="AG54" s="130"/>
      <c r="AH54" s="130"/>
      <c r="AI54" s="130"/>
      <c r="AJ54" s="130"/>
      <c r="AK54" s="117"/>
      <c r="AL54" s="130"/>
      <c r="AM54" s="130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29"/>
      <c r="FI54" s="128"/>
    </row>
    <row r="55" spans="1:166" ht="9.75" customHeight="1">
      <c r="A55" s="128" t="s">
        <v>507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117"/>
      <c r="AM55" s="283" t="s">
        <v>508</v>
      </c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29"/>
      <c r="FI55" s="128"/>
      <c r="FJ55" s="117"/>
    </row>
    <row r="56" spans="1:166" ht="9.75" customHeight="1">
      <c r="A56" s="12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261" t="s">
        <v>506</v>
      </c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117"/>
      <c r="AM56" s="261" t="s">
        <v>448</v>
      </c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29"/>
      <c r="FI56" s="128"/>
      <c r="FJ56" s="117"/>
    </row>
    <row r="57" spans="1:165" ht="1.5" customHeight="1">
      <c r="A57" s="128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29"/>
      <c r="FI57" s="128"/>
    </row>
    <row r="58" spans="1:165" ht="14.25" customHeight="1">
      <c r="A58" s="128" t="s">
        <v>509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17"/>
      <c r="AX58" s="117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17"/>
      <c r="BT58" s="117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29"/>
      <c r="FI58" s="128"/>
    </row>
    <row r="59" spans="1:165" ht="20.25" customHeight="1">
      <c r="A59" s="128" t="s">
        <v>510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259" t="s">
        <v>507</v>
      </c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117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117"/>
      <c r="AL59" s="259" t="s">
        <v>508</v>
      </c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130"/>
      <c r="BG59" s="130"/>
      <c r="BH59" s="130"/>
      <c r="BI59" s="130"/>
      <c r="BJ59" s="130"/>
      <c r="BK59" s="130"/>
      <c r="BL59" s="130"/>
      <c r="BM59" s="259" t="s">
        <v>511</v>
      </c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130"/>
      <c r="BZ59" s="117"/>
      <c r="CA59" s="130"/>
      <c r="CB59" s="130"/>
      <c r="CC59" s="130"/>
      <c r="CD59" s="130"/>
      <c r="CE59" s="130"/>
      <c r="CF59" s="130"/>
      <c r="CG59" s="130"/>
      <c r="CH59" s="130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29"/>
      <c r="FI59" s="128"/>
    </row>
    <row r="60" spans="1:165" ht="9.75" customHeight="1">
      <c r="A60" s="128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261" t="s">
        <v>512</v>
      </c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117"/>
      <c r="AA60" s="261" t="s">
        <v>506</v>
      </c>
      <c r="AB60" s="261"/>
      <c r="AC60" s="261"/>
      <c r="AD60" s="261"/>
      <c r="AE60" s="261"/>
      <c r="AF60" s="261"/>
      <c r="AG60" s="261"/>
      <c r="AH60" s="261"/>
      <c r="AI60" s="261"/>
      <c r="AJ60" s="261"/>
      <c r="AK60" s="117"/>
      <c r="AL60" s="261" t="s">
        <v>448</v>
      </c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117"/>
      <c r="BG60" s="117"/>
      <c r="BH60" s="117"/>
      <c r="BI60" s="117"/>
      <c r="BJ60" s="117"/>
      <c r="BK60" s="117"/>
      <c r="BL60" s="117"/>
      <c r="BM60" s="261" t="s">
        <v>513</v>
      </c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29"/>
      <c r="FI60" s="128"/>
    </row>
    <row r="61" spans="1:165" ht="9.75" customHeight="1">
      <c r="A61" s="128" t="s">
        <v>449</v>
      </c>
      <c r="B61" s="123"/>
      <c r="C61" s="343"/>
      <c r="D61" s="343"/>
      <c r="E61" s="343"/>
      <c r="F61" s="343"/>
      <c r="G61" s="117" t="s">
        <v>449</v>
      </c>
      <c r="H61" s="117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117"/>
      <c r="AE61" s="344">
        <v>20</v>
      </c>
      <c r="AF61" s="344"/>
      <c r="AG61" s="344"/>
      <c r="AH61" s="310"/>
      <c r="AI61" s="310"/>
      <c r="AJ61" s="310"/>
      <c r="AK61" s="117"/>
      <c r="AL61" s="117" t="s">
        <v>450</v>
      </c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29"/>
      <c r="FI61" s="128"/>
    </row>
    <row r="62" spans="1:165" ht="1.5" customHeight="1">
      <c r="A62" s="144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39"/>
      <c r="FI62" s="128"/>
    </row>
    <row r="63" spans="1:164" ht="5.2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</row>
    <row r="64" s="117" customFormat="1" ht="9.75" customHeight="1"/>
  </sheetData>
  <mergeCells count="140">
    <mergeCell ref="C61:F61"/>
    <mergeCell ref="I61:AC61"/>
    <mergeCell ref="AE61:AG61"/>
    <mergeCell ref="AH61:AJ61"/>
    <mergeCell ref="M60:Y60"/>
    <mergeCell ref="AA60:AJ60"/>
    <mergeCell ref="AL60:BE60"/>
    <mergeCell ref="BM60:BX60"/>
    <mergeCell ref="S56:AK56"/>
    <mergeCell ref="AM56:BO56"/>
    <mergeCell ref="M59:Y59"/>
    <mergeCell ref="AA59:AJ59"/>
    <mergeCell ref="AL59:BE59"/>
    <mergeCell ref="BM59:BX59"/>
    <mergeCell ref="O52:AF52"/>
    <mergeCell ref="AH52:BC52"/>
    <mergeCell ref="S55:AK55"/>
    <mergeCell ref="AM55:BO55"/>
    <mergeCell ref="EE50:ET50"/>
    <mergeCell ref="EV50:FH50"/>
    <mergeCell ref="O51:AF51"/>
    <mergeCell ref="AH51:BC51"/>
    <mergeCell ref="EE51:ET51"/>
    <mergeCell ref="EV51:FH51"/>
    <mergeCell ref="DO47:EK47"/>
    <mergeCell ref="EL47:FH47"/>
    <mergeCell ref="BX48:CN48"/>
    <mergeCell ref="CO48:CZ48"/>
    <mergeCell ref="DA48:DN48"/>
    <mergeCell ref="DO48:EK48"/>
    <mergeCell ref="EL48:FH48"/>
    <mergeCell ref="DO44:EK44"/>
    <mergeCell ref="EL44:FH44"/>
    <mergeCell ref="A47:AK47"/>
    <mergeCell ref="AL47:AT47"/>
    <mergeCell ref="AU47:BE47"/>
    <mergeCell ref="BF47:BM47"/>
    <mergeCell ref="BN47:BW47"/>
    <mergeCell ref="BX47:CN47"/>
    <mergeCell ref="CO47:CZ47"/>
    <mergeCell ref="DA47:DN47"/>
    <mergeCell ref="BN44:BW44"/>
    <mergeCell ref="BX44:CN44"/>
    <mergeCell ref="CO44:CZ44"/>
    <mergeCell ref="DA44:DN44"/>
    <mergeCell ref="A44:AK44"/>
    <mergeCell ref="AL44:AT44"/>
    <mergeCell ref="AU44:BE44"/>
    <mergeCell ref="BF44:BM44"/>
    <mergeCell ref="CO43:CZ43"/>
    <mergeCell ref="DA43:DN43"/>
    <mergeCell ref="DO43:EK43"/>
    <mergeCell ref="EL43:FH43"/>
    <mergeCell ref="BP41:CD41"/>
    <mergeCell ref="CE41:CG41"/>
    <mergeCell ref="BN43:BW43"/>
    <mergeCell ref="BX43:CN43"/>
    <mergeCell ref="K35:AT35"/>
    <mergeCell ref="DF37:EI37"/>
    <mergeCell ref="EK37:FH37"/>
    <mergeCell ref="A39:AK43"/>
    <mergeCell ref="AL39:AT43"/>
    <mergeCell ref="AU39:BE43"/>
    <mergeCell ref="BF39:BM43"/>
    <mergeCell ref="BN39:CN39"/>
    <mergeCell ref="CO39:DN42"/>
    <mergeCell ref="BN40:CN40"/>
    <mergeCell ref="EX32:FH33"/>
    <mergeCell ref="AK33:EK33"/>
    <mergeCell ref="EN33:EV33"/>
    <mergeCell ref="EN34:EV34"/>
    <mergeCell ref="EX34:FH34"/>
    <mergeCell ref="EX30:FH30"/>
    <mergeCell ref="AK31:EK31"/>
    <mergeCell ref="EL31:EV31"/>
    <mergeCell ref="EX31:FH31"/>
    <mergeCell ref="EX27:FH28"/>
    <mergeCell ref="AT28:BY28"/>
    <mergeCell ref="DJ28:EV28"/>
    <mergeCell ref="AK29:EK29"/>
    <mergeCell ref="EM29:EV29"/>
    <mergeCell ref="EX29:FH29"/>
    <mergeCell ref="ER24:EV24"/>
    <mergeCell ref="EX24:FH24"/>
    <mergeCell ref="EX25:FH26"/>
    <mergeCell ref="AK26:EK26"/>
    <mergeCell ref="EN26:EV26"/>
    <mergeCell ref="AO24:AR24"/>
    <mergeCell ref="AU24:BU24"/>
    <mergeCell ref="BW24:BY24"/>
    <mergeCell ref="BZ24:CC24"/>
    <mergeCell ref="A22:EK22"/>
    <mergeCell ref="EL22:EO22"/>
    <mergeCell ref="EX22:FH22"/>
    <mergeCell ref="EH23:EV23"/>
    <mergeCell ref="EX23:FH23"/>
    <mergeCell ref="CX19:DA19"/>
    <mergeCell ref="DD19:DV19"/>
    <mergeCell ref="DW19:DY19"/>
    <mergeCell ref="DZ19:EC19"/>
    <mergeCell ref="N19:Q19"/>
    <mergeCell ref="T19:AL19"/>
    <mergeCell ref="AM19:AO19"/>
    <mergeCell ref="AP19:AS19"/>
    <mergeCell ref="I17:AC17"/>
    <mergeCell ref="AM17:CE17"/>
    <mergeCell ref="CS17:DK17"/>
    <mergeCell ref="DX17:FH17"/>
    <mergeCell ref="CS14:FH14"/>
    <mergeCell ref="I15:CE15"/>
    <mergeCell ref="CS15:FH15"/>
    <mergeCell ref="I16:AC16"/>
    <mergeCell ref="BE16:CO16"/>
    <mergeCell ref="CS16:DK16"/>
    <mergeCell ref="DX16:FH16"/>
    <mergeCell ref="I11:CE11"/>
    <mergeCell ref="CS11:FH11"/>
    <mergeCell ref="CS12:FH12"/>
    <mergeCell ref="I13:CE13"/>
    <mergeCell ref="CS13:FH13"/>
    <mergeCell ref="A45:AK45"/>
    <mergeCell ref="AL45:AT45"/>
    <mergeCell ref="AU45:BE45"/>
    <mergeCell ref="BF45:BM45"/>
    <mergeCell ref="BN45:BW45"/>
    <mergeCell ref="BX45:CN45"/>
    <mergeCell ref="CO45:CZ45"/>
    <mergeCell ref="DA45:DN45"/>
    <mergeCell ref="BN46:BW46"/>
    <mergeCell ref="BX46:CN46"/>
    <mergeCell ref="CO46:CZ46"/>
    <mergeCell ref="DA46:DN46"/>
    <mergeCell ref="A46:AK46"/>
    <mergeCell ref="AL46:AT46"/>
    <mergeCell ref="AU46:BE46"/>
    <mergeCell ref="BF46:BM46"/>
    <mergeCell ref="DO46:EK46"/>
    <mergeCell ref="EL46:FH46"/>
    <mergeCell ref="DO45:EK45"/>
    <mergeCell ref="EL45:FH45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workbookViewId="0" topLeftCell="A1">
      <selection activeCell="L7" sqref="L7"/>
    </sheetView>
  </sheetViews>
  <sheetFormatPr defaultColWidth="9.00390625" defaultRowHeight="15"/>
  <cols>
    <col min="1" max="1" width="6.57421875" style="59" customWidth="1"/>
    <col min="2" max="2" width="36.421875" style="59" customWidth="1"/>
    <col min="3" max="3" width="20.7109375" style="59" customWidth="1"/>
    <col min="4" max="4" width="11.57421875" style="59" customWidth="1"/>
    <col min="5" max="5" width="10.28125" style="59" customWidth="1"/>
    <col min="6" max="6" width="15.00390625" style="59" hidden="1" customWidth="1"/>
    <col min="7" max="7" width="9.7109375" style="59" hidden="1" customWidth="1"/>
    <col min="8" max="8" width="8.28125" style="59" hidden="1" customWidth="1"/>
    <col min="9" max="9" width="9.421875" style="59" hidden="1" customWidth="1"/>
    <col min="10" max="16384" width="9.00390625" style="59" customWidth="1"/>
  </cols>
  <sheetData>
    <row r="1" spans="1:9" ht="54" customHeight="1">
      <c r="A1" s="56" t="s">
        <v>320</v>
      </c>
      <c r="B1" s="57" t="s">
        <v>321</v>
      </c>
      <c r="C1" s="58"/>
      <c r="D1" s="39"/>
      <c r="E1" s="39"/>
      <c r="F1" s="39"/>
      <c r="G1" s="39"/>
      <c r="H1" s="39"/>
      <c r="I1" s="39"/>
    </row>
    <row r="2" spans="1:9" ht="15.75">
      <c r="A2" s="60"/>
      <c r="B2" s="61"/>
      <c r="C2" s="39"/>
      <c r="D2" s="39"/>
      <c r="E2" s="39"/>
      <c r="F2" s="39"/>
      <c r="G2" s="39"/>
      <c r="H2" s="39"/>
      <c r="I2" s="39"/>
    </row>
    <row r="3" spans="1:10" ht="29.25" customHeight="1">
      <c r="A3" s="62" t="s">
        <v>322</v>
      </c>
      <c r="B3" s="51" t="s">
        <v>323</v>
      </c>
      <c r="C3" s="63" t="s">
        <v>324</v>
      </c>
      <c r="D3" s="63"/>
      <c r="E3" s="63"/>
      <c r="F3" s="63"/>
      <c r="G3" s="63"/>
      <c r="H3" s="63"/>
      <c r="I3" s="63"/>
      <c r="J3" s="64"/>
    </row>
    <row r="4" spans="1:10" ht="63" customHeight="1">
      <c r="A4" s="203" t="s">
        <v>325</v>
      </c>
      <c r="B4" s="203"/>
      <c r="C4" s="203"/>
      <c r="D4" s="203"/>
      <c r="E4" s="203"/>
      <c r="F4" s="63"/>
      <c r="G4" s="63"/>
      <c r="H4" s="63"/>
      <c r="I4" s="63"/>
      <c r="J4" s="64"/>
    </row>
    <row r="5" spans="1:10" ht="110.25" customHeight="1">
      <c r="A5" s="203" t="s">
        <v>326</v>
      </c>
      <c r="B5" s="203"/>
      <c r="C5" s="203"/>
      <c r="D5" s="203"/>
      <c r="E5" s="203"/>
      <c r="F5" s="63"/>
      <c r="G5" s="63"/>
      <c r="H5" s="63"/>
      <c r="I5" s="63"/>
      <c r="J5" s="64"/>
    </row>
    <row r="6" spans="1:10" ht="15.75">
      <c r="A6" s="62" t="s">
        <v>327</v>
      </c>
      <c r="B6" s="51" t="s">
        <v>328</v>
      </c>
      <c r="C6" s="65"/>
      <c r="D6" s="65"/>
      <c r="E6" s="65"/>
      <c r="F6" s="65"/>
      <c r="G6" s="65"/>
      <c r="H6" s="65"/>
      <c r="I6" s="65"/>
      <c r="J6" s="64"/>
    </row>
    <row r="7" spans="1:10" ht="66" customHeight="1">
      <c r="A7" s="203" t="s">
        <v>329</v>
      </c>
      <c r="B7" s="203"/>
      <c r="C7" s="203"/>
      <c r="D7" s="203"/>
      <c r="E7" s="203"/>
      <c r="F7" s="63"/>
      <c r="G7" s="63"/>
      <c r="H7" s="63"/>
      <c r="I7" s="63"/>
      <c r="J7" s="64"/>
    </row>
    <row r="8" spans="1:9" ht="49.5" customHeight="1">
      <c r="A8" s="66" t="s">
        <v>330</v>
      </c>
      <c r="B8" s="204" t="s">
        <v>331</v>
      </c>
      <c r="C8" s="204"/>
      <c r="D8" s="204"/>
      <c r="E8" s="204"/>
      <c r="F8" s="204"/>
      <c r="G8" s="204"/>
      <c r="H8" s="204"/>
      <c r="I8" s="204"/>
    </row>
    <row r="9" spans="1:9" ht="15.75">
      <c r="A9" s="39"/>
      <c r="B9" s="39"/>
      <c r="C9" s="39"/>
      <c r="D9" s="39"/>
      <c r="E9" s="39"/>
      <c r="F9" s="39"/>
      <c r="G9" s="39"/>
      <c r="H9" s="39"/>
      <c r="I9" s="39"/>
    </row>
    <row r="10" spans="1:9" ht="15.75" customHeight="1">
      <c r="A10" s="205" t="s">
        <v>332</v>
      </c>
      <c r="B10" s="205" t="s">
        <v>333</v>
      </c>
      <c r="C10" s="208" t="s">
        <v>334</v>
      </c>
      <c r="D10" s="211" t="s">
        <v>335</v>
      </c>
      <c r="E10" s="212"/>
      <c r="F10" s="211" t="s">
        <v>336</v>
      </c>
      <c r="G10" s="217"/>
      <c r="H10" s="217"/>
      <c r="I10" s="212"/>
    </row>
    <row r="11" spans="1:9" ht="15.75">
      <c r="A11" s="206"/>
      <c r="B11" s="206"/>
      <c r="C11" s="209"/>
      <c r="D11" s="213"/>
      <c r="E11" s="214"/>
      <c r="F11" s="215"/>
      <c r="G11" s="218"/>
      <c r="H11" s="218"/>
      <c r="I11" s="216"/>
    </row>
    <row r="12" spans="1:9" ht="15.75" customHeight="1">
      <c r="A12" s="206"/>
      <c r="B12" s="206"/>
      <c r="C12" s="209"/>
      <c r="D12" s="215"/>
      <c r="E12" s="216"/>
      <c r="F12" s="208" t="s">
        <v>0</v>
      </c>
      <c r="G12" s="208" t="s">
        <v>337</v>
      </c>
      <c r="H12" s="208" t="s">
        <v>338</v>
      </c>
      <c r="I12" s="208" t="s">
        <v>339</v>
      </c>
    </row>
    <row r="13" spans="1:9" ht="21.75" customHeight="1">
      <c r="A13" s="207"/>
      <c r="B13" s="207"/>
      <c r="C13" s="210"/>
      <c r="D13" s="68" t="s">
        <v>340</v>
      </c>
      <c r="E13" s="68" t="s">
        <v>341</v>
      </c>
      <c r="F13" s="210"/>
      <c r="G13" s="210"/>
      <c r="H13" s="210"/>
      <c r="I13" s="210"/>
    </row>
    <row r="14" spans="1:9" ht="15.75">
      <c r="A14" s="69"/>
      <c r="B14" s="70"/>
      <c r="C14" s="71"/>
      <c r="D14" s="72"/>
      <c r="E14" s="72"/>
      <c r="F14" s="73" t="s">
        <v>342</v>
      </c>
      <c r="G14" s="74" t="s">
        <v>343</v>
      </c>
      <c r="H14" s="67"/>
      <c r="I14" s="75" t="s">
        <v>344</v>
      </c>
    </row>
    <row r="15" spans="1:9" ht="45">
      <c r="A15" s="76" t="s">
        <v>345</v>
      </c>
      <c r="B15" s="70" t="s">
        <v>346</v>
      </c>
      <c r="C15" s="77" t="s">
        <v>347</v>
      </c>
      <c r="D15" s="78"/>
      <c r="E15" s="79"/>
      <c r="F15" s="73" t="s">
        <v>342</v>
      </c>
      <c r="G15" s="74" t="s">
        <v>343</v>
      </c>
      <c r="H15" s="74" t="s">
        <v>344</v>
      </c>
      <c r="I15" s="74"/>
    </row>
    <row r="16" spans="1:9" ht="45">
      <c r="A16" s="76" t="s">
        <v>348</v>
      </c>
      <c r="B16" s="70" t="s">
        <v>349</v>
      </c>
      <c r="C16" s="77" t="s">
        <v>347</v>
      </c>
      <c r="D16" s="78"/>
      <c r="E16" s="79"/>
      <c r="F16" s="73" t="s">
        <v>342</v>
      </c>
      <c r="G16" s="74" t="s">
        <v>343</v>
      </c>
      <c r="H16" s="74" t="s">
        <v>344</v>
      </c>
      <c r="I16" s="74"/>
    </row>
    <row r="17" spans="1:9" ht="45">
      <c r="A17" s="76" t="s">
        <v>350</v>
      </c>
      <c r="B17" s="70" t="s">
        <v>351</v>
      </c>
      <c r="C17" s="77" t="s">
        <v>347</v>
      </c>
      <c r="D17" s="78"/>
      <c r="E17" s="79"/>
      <c r="F17" s="73" t="s">
        <v>342</v>
      </c>
      <c r="G17" s="74" t="s">
        <v>343</v>
      </c>
      <c r="H17" s="74" t="s">
        <v>344</v>
      </c>
      <c r="I17" s="74"/>
    </row>
    <row r="18" spans="1:9" ht="15.75">
      <c r="A18" s="69"/>
      <c r="B18" s="70"/>
      <c r="C18" s="71"/>
      <c r="D18" s="72"/>
      <c r="E18" s="72"/>
      <c r="F18" s="73" t="s">
        <v>342</v>
      </c>
      <c r="G18" s="74" t="s">
        <v>343</v>
      </c>
      <c r="H18" s="67"/>
      <c r="I18" s="75" t="s">
        <v>344</v>
      </c>
    </row>
    <row r="19" spans="1:9" ht="15.75" customHeight="1">
      <c r="A19" s="80"/>
      <c r="B19" s="81" t="s">
        <v>352</v>
      </c>
      <c r="C19" s="82"/>
      <c r="D19" s="83"/>
      <c r="E19" s="83"/>
      <c r="F19" s="73"/>
      <c r="G19" s="74"/>
      <c r="H19" s="74"/>
      <c r="I19" s="74"/>
    </row>
    <row r="20" spans="1:9" ht="15.75" customHeight="1">
      <c r="A20" s="84">
        <v>1</v>
      </c>
      <c r="B20" s="85" t="s">
        <v>353</v>
      </c>
      <c r="C20" s="86">
        <v>40</v>
      </c>
      <c r="D20" s="87">
        <v>42249</v>
      </c>
      <c r="E20" s="88" t="s">
        <v>354</v>
      </c>
      <c r="F20" s="89" t="s">
        <v>355</v>
      </c>
      <c r="G20" s="88" t="s">
        <v>343</v>
      </c>
      <c r="H20" s="88"/>
      <c r="I20" s="88"/>
    </row>
    <row r="21" spans="1:9" ht="33" customHeight="1">
      <c r="A21" s="90">
        <v>2</v>
      </c>
      <c r="B21" s="91" t="s">
        <v>356</v>
      </c>
      <c r="C21" s="86">
        <v>60</v>
      </c>
      <c r="D21" s="92">
        <v>42949</v>
      </c>
      <c r="E21" s="86" t="s">
        <v>357</v>
      </c>
      <c r="F21" s="39"/>
      <c r="G21" s="39"/>
      <c r="H21" s="39"/>
      <c r="I21" s="39"/>
    </row>
    <row r="22" spans="1:9" ht="28.5" customHeight="1">
      <c r="A22" s="90">
        <v>3</v>
      </c>
      <c r="B22" s="91" t="s">
        <v>356</v>
      </c>
      <c r="C22" s="86">
        <v>60</v>
      </c>
      <c r="D22" s="92">
        <v>43038</v>
      </c>
      <c r="E22" s="86" t="s">
        <v>358</v>
      </c>
      <c r="F22" s="39"/>
      <c r="G22" s="39"/>
      <c r="H22" s="39"/>
      <c r="I22" s="39"/>
    </row>
  </sheetData>
  <mergeCells count="13">
    <mergeCell ref="F10:I11"/>
    <mergeCell ref="F12:F13"/>
    <mergeCell ref="G12:G13"/>
    <mergeCell ref="H12:H13"/>
    <mergeCell ref="I12:I13"/>
    <mergeCell ref="A10:A13"/>
    <mergeCell ref="B10:B13"/>
    <mergeCell ref="C10:C13"/>
    <mergeCell ref="D10:E12"/>
    <mergeCell ref="A4:E4"/>
    <mergeCell ref="A5:E5"/>
    <mergeCell ref="A7:E7"/>
    <mergeCell ref="B8:I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abSelected="1" view="pageBreakPreview" zoomScale="60" workbookViewId="0" topLeftCell="A1">
      <selection activeCell="D8" sqref="D8"/>
    </sheetView>
  </sheetViews>
  <sheetFormatPr defaultColWidth="9.140625" defaultRowHeight="15"/>
  <cols>
    <col min="1" max="1" width="86.7109375" style="0" customWidth="1"/>
    <col min="2" max="2" width="20.7109375" style="0" customWidth="1"/>
  </cols>
  <sheetData>
    <row r="1" spans="1:2" ht="15">
      <c r="A1" s="220" t="s">
        <v>359</v>
      </c>
      <c r="B1" s="220"/>
    </row>
    <row r="2" spans="1:2" ht="15">
      <c r="A2" s="219"/>
      <c r="B2" s="219"/>
    </row>
    <row r="3" spans="1:2" ht="15">
      <c r="A3" s="221" t="s">
        <v>360</v>
      </c>
      <c r="B3" s="221"/>
    </row>
    <row r="4" spans="1:2" ht="15">
      <c r="A4" s="219"/>
      <c r="B4" s="219"/>
    </row>
    <row r="5" spans="1:2" ht="15">
      <c r="A5" s="219" t="s">
        <v>387</v>
      </c>
      <c r="B5" s="219"/>
    </row>
    <row r="6" spans="1:2" ht="15">
      <c r="A6" s="219" t="s">
        <v>361</v>
      </c>
      <c r="B6" s="219"/>
    </row>
    <row r="7" spans="1:2" ht="15">
      <c r="A7" s="219"/>
      <c r="B7" s="219"/>
    </row>
    <row r="8" spans="1:2" ht="15">
      <c r="A8" s="93" t="s">
        <v>0</v>
      </c>
      <c r="B8" s="93" t="s">
        <v>362</v>
      </c>
    </row>
    <row r="9" spans="1:2" ht="15">
      <c r="A9" s="94" t="s">
        <v>363</v>
      </c>
      <c r="B9" s="95">
        <v>6593.22</v>
      </c>
    </row>
    <row r="10" spans="1:2" ht="15">
      <c r="A10" s="94" t="s">
        <v>364</v>
      </c>
      <c r="B10" s="95"/>
    </row>
    <row r="11" spans="1:2" ht="15">
      <c r="A11" s="94" t="s">
        <v>365</v>
      </c>
      <c r="B11" s="95">
        <v>18346.5</v>
      </c>
    </row>
    <row r="12" spans="1:2" ht="15">
      <c r="A12" s="94" t="s">
        <v>1</v>
      </c>
      <c r="B12" s="95"/>
    </row>
    <row r="13" spans="1:2" ht="30">
      <c r="A13" s="94" t="s">
        <v>366</v>
      </c>
      <c r="B13" s="95">
        <v>18346.5</v>
      </c>
    </row>
    <row r="14" spans="1:2" ht="30">
      <c r="A14" s="94" t="s">
        <v>367</v>
      </c>
      <c r="B14" s="95">
        <v>2200.5</v>
      </c>
    </row>
    <row r="15" spans="1:2" ht="30">
      <c r="A15" s="94" t="s">
        <v>368</v>
      </c>
      <c r="B15" s="95">
        <v>0</v>
      </c>
    </row>
    <row r="16" spans="1:2" ht="15">
      <c r="A16" s="94" t="s">
        <v>369</v>
      </c>
      <c r="B16" s="95">
        <v>4644.5</v>
      </c>
    </row>
    <row r="17" spans="1:2" ht="15">
      <c r="A17" s="94" t="s">
        <v>370</v>
      </c>
      <c r="B17" s="95">
        <v>11575.8</v>
      </c>
    </row>
    <row r="18" spans="1:2" ht="15">
      <c r="A18" s="94" t="s">
        <v>1</v>
      </c>
      <c r="B18" s="95"/>
    </row>
    <row r="19" spans="1:2" ht="15">
      <c r="A19" s="94" t="s">
        <v>371</v>
      </c>
      <c r="B19" s="95">
        <v>9375.3</v>
      </c>
    </row>
    <row r="20" spans="1:2" ht="15">
      <c r="A20" s="94" t="s">
        <v>372</v>
      </c>
      <c r="B20" s="95">
        <v>1533.1</v>
      </c>
    </row>
    <row r="21" spans="1:2" ht="15">
      <c r="A21" s="94" t="s">
        <v>373</v>
      </c>
      <c r="B21" s="95">
        <v>-6792.33</v>
      </c>
    </row>
    <row r="22" spans="1:2" ht="15">
      <c r="A22" s="94" t="s">
        <v>1</v>
      </c>
      <c r="B22" s="95"/>
    </row>
    <row r="23" spans="1:2" ht="15">
      <c r="A23" s="94" t="s">
        <v>374</v>
      </c>
      <c r="B23" s="95"/>
    </row>
    <row r="24" spans="1:2" ht="15">
      <c r="A24" s="94" t="s">
        <v>364</v>
      </c>
      <c r="B24" s="95"/>
    </row>
    <row r="25" spans="1:2" ht="15">
      <c r="A25" s="96" t="s">
        <v>375</v>
      </c>
      <c r="B25" s="95"/>
    </row>
    <row r="26" spans="1:2" ht="15">
      <c r="A26" s="94"/>
      <c r="B26" s="95"/>
    </row>
    <row r="27" spans="1:2" ht="15">
      <c r="A27" s="96" t="s">
        <v>376</v>
      </c>
      <c r="B27" s="95"/>
    </row>
    <row r="28" spans="1:2" ht="15">
      <c r="A28" s="94" t="s">
        <v>377</v>
      </c>
      <c r="B28" s="95"/>
    </row>
    <row r="29" spans="1:2" ht="30">
      <c r="A29" s="94" t="s">
        <v>378</v>
      </c>
      <c r="B29" s="97">
        <v>33.32</v>
      </c>
    </row>
    <row r="30" spans="1:2" ht="30">
      <c r="A30" s="94" t="s">
        <v>379</v>
      </c>
      <c r="B30" s="95">
        <v>5.5</v>
      </c>
    </row>
    <row r="31" spans="1:2" ht="30">
      <c r="A31" s="94" t="s">
        <v>380</v>
      </c>
      <c r="B31" s="95">
        <v>14.8</v>
      </c>
    </row>
    <row r="32" spans="1:2" ht="15">
      <c r="A32" s="94" t="s">
        <v>381</v>
      </c>
      <c r="B32" s="95">
        <v>1466.8</v>
      </c>
    </row>
    <row r="33" spans="1:2" ht="15">
      <c r="A33" s="94" t="s">
        <v>1</v>
      </c>
      <c r="B33" s="95"/>
    </row>
    <row r="34" spans="1:2" ht="15">
      <c r="A34" s="94" t="s">
        <v>382</v>
      </c>
      <c r="B34" s="95"/>
    </row>
    <row r="35" spans="1:2" ht="30">
      <c r="A35" s="94" t="s">
        <v>383</v>
      </c>
      <c r="B35" s="95">
        <v>1466.8</v>
      </c>
    </row>
    <row r="36" spans="1:2" ht="15">
      <c r="A36" s="94" t="s">
        <v>1</v>
      </c>
      <c r="B36" s="95"/>
    </row>
    <row r="37" spans="1:2" ht="15">
      <c r="A37" s="94" t="s">
        <v>384</v>
      </c>
      <c r="B37" s="95"/>
    </row>
    <row r="38" spans="1:2" ht="30">
      <c r="A38" s="94" t="s">
        <v>385</v>
      </c>
      <c r="B38" s="95">
        <v>6.6</v>
      </c>
    </row>
    <row r="39" spans="1:2" ht="15">
      <c r="A39" s="94" t="s">
        <v>1</v>
      </c>
      <c r="B39" s="95"/>
    </row>
    <row r="40" spans="1:2" ht="15">
      <c r="A40" s="94" t="s">
        <v>386</v>
      </c>
      <c r="B40" s="95"/>
    </row>
  </sheetData>
  <mergeCells count="7">
    <mergeCell ref="A5:B5"/>
    <mergeCell ref="A6:B6"/>
    <mergeCell ref="A7:B7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1"/>
  <sheetViews>
    <sheetView view="pageBreakPreview" zoomScaleSheetLayoutView="100" zoomScalePageLayoutView="0" workbookViewId="0" topLeftCell="A393">
      <selection activeCell="B393" sqref="B393"/>
    </sheetView>
  </sheetViews>
  <sheetFormatPr defaultColWidth="9.140625" defaultRowHeight="15"/>
  <cols>
    <col min="1" max="1" width="7.7109375" style="0" customWidth="1"/>
    <col min="2" max="2" width="30.7109375" style="0" customWidth="1"/>
    <col min="3" max="4" width="9.7109375" style="0" customWidth="1"/>
    <col min="5" max="10" width="14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 t="s">
        <v>4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3" t="s">
        <v>5</v>
      </c>
      <c r="H3" s="4">
        <v>2019</v>
      </c>
      <c r="I3" s="5" t="s">
        <v>6</v>
      </c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>
      <c r="A5" s="1"/>
      <c r="B5" s="1"/>
      <c r="C5" s="235" t="s">
        <v>280</v>
      </c>
      <c r="D5" s="235"/>
      <c r="E5" s="235"/>
      <c r="F5" s="235"/>
      <c r="G5" s="235"/>
      <c r="H5" s="235"/>
      <c r="I5" s="1"/>
      <c r="J5" s="1"/>
    </row>
    <row r="6" spans="1:10" ht="15">
      <c r="A6" s="1"/>
      <c r="B6" s="1"/>
      <c r="C6" s="236" t="s">
        <v>7</v>
      </c>
      <c r="D6" s="236"/>
      <c r="E6" s="236"/>
      <c r="F6" s="236"/>
      <c r="G6" s="236"/>
      <c r="H6" s="236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>
      <c r="A8" s="237" t="s">
        <v>0</v>
      </c>
      <c r="B8" s="237"/>
      <c r="C8" s="237" t="s">
        <v>8</v>
      </c>
      <c r="D8" s="237" t="s">
        <v>9</v>
      </c>
      <c r="E8" s="244" t="s">
        <v>166</v>
      </c>
      <c r="F8" s="245"/>
      <c r="G8" s="245"/>
      <c r="H8" s="245"/>
      <c r="I8" s="245"/>
      <c r="J8" s="246"/>
    </row>
    <row r="9" spans="1:10" ht="15">
      <c r="A9" s="238"/>
      <c r="B9" s="239"/>
      <c r="C9" s="242"/>
      <c r="D9" s="242"/>
      <c r="E9" s="243" t="s">
        <v>10</v>
      </c>
      <c r="F9" s="243"/>
      <c r="G9" s="243"/>
      <c r="H9" s="243"/>
      <c r="I9" s="243"/>
      <c r="J9" s="243"/>
    </row>
    <row r="10" spans="1:10" ht="15">
      <c r="A10" s="238"/>
      <c r="B10" s="239"/>
      <c r="C10" s="242"/>
      <c r="D10" s="242"/>
      <c r="E10" s="237" t="s">
        <v>11</v>
      </c>
      <c r="F10" s="249" t="s">
        <v>1</v>
      </c>
      <c r="G10" s="249"/>
      <c r="H10" s="249"/>
      <c r="I10" s="249"/>
      <c r="J10" s="249"/>
    </row>
    <row r="11" spans="1:10" ht="45" customHeight="1">
      <c r="A11" s="238"/>
      <c r="B11" s="239"/>
      <c r="C11" s="242"/>
      <c r="D11" s="242"/>
      <c r="E11" s="242"/>
      <c r="F11" s="237" t="s">
        <v>12</v>
      </c>
      <c r="G11" s="237" t="s">
        <v>13</v>
      </c>
      <c r="H11" s="237" t="s">
        <v>14</v>
      </c>
      <c r="I11" s="249" t="s">
        <v>15</v>
      </c>
      <c r="J11" s="249"/>
    </row>
    <row r="12" spans="1:10" ht="66" customHeight="1">
      <c r="A12" s="240"/>
      <c r="B12" s="241"/>
      <c r="C12" s="243"/>
      <c r="D12" s="243"/>
      <c r="E12" s="243"/>
      <c r="F12" s="243"/>
      <c r="G12" s="243"/>
      <c r="H12" s="243"/>
      <c r="I12" s="22" t="s">
        <v>11</v>
      </c>
      <c r="J12" s="22" t="s">
        <v>16</v>
      </c>
    </row>
    <row r="13" spans="1:10" ht="15">
      <c r="A13" s="247">
        <v>1</v>
      </c>
      <c r="B13" s="247"/>
      <c r="C13" s="6">
        <v>2</v>
      </c>
      <c r="D13" s="6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</row>
    <row r="14" spans="1:10" ht="30" customHeight="1">
      <c r="A14" s="248" t="s">
        <v>17</v>
      </c>
      <c r="B14" s="248"/>
      <c r="C14" s="7" t="s">
        <v>18</v>
      </c>
      <c r="D14" s="8" t="s">
        <v>19</v>
      </c>
      <c r="E14" s="9">
        <f aca="true" t="shared" si="0" ref="E14:E67">SUM(F14:J14)</f>
        <v>27555600.000000004</v>
      </c>
      <c r="F14" s="9">
        <f>F16</f>
        <v>26803000.000000004</v>
      </c>
      <c r="G14" s="9">
        <f>G25</f>
        <v>129600</v>
      </c>
      <c r="H14" s="161" t="s">
        <v>2</v>
      </c>
      <c r="I14" s="9">
        <f>I16+I29</f>
        <v>623000</v>
      </c>
      <c r="J14" s="161" t="s">
        <v>2</v>
      </c>
    </row>
    <row r="15" spans="1:10" ht="15">
      <c r="A15" s="231" t="s">
        <v>20</v>
      </c>
      <c r="B15" s="231"/>
      <c r="C15" s="30">
        <v>110</v>
      </c>
      <c r="D15" s="30"/>
      <c r="E15" s="10">
        <f t="shared" si="0"/>
        <v>0</v>
      </c>
      <c r="F15" s="159" t="s">
        <v>2</v>
      </c>
      <c r="G15" s="159" t="s">
        <v>2</v>
      </c>
      <c r="H15" s="159" t="s">
        <v>2</v>
      </c>
      <c r="I15" s="159" t="s">
        <v>2</v>
      </c>
      <c r="J15" s="159" t="s">
        <v>2</v>
      </c>
    </row>
    <row r="16" spans="1:10" ht="15">
      <c r="A16" s="231" t="s">
        <v>21</v>
      </c>
      <c r="B16" s="231"/>
      <c r="C16" s="30">
        <v>120</v>
      </c>
      <c r="D16" s="30">
        <v>130</v>
      </c>
      <c r="E16" s="10">
        <f>SUM(F16:J16)</f>
        <v>27423000.000000004</v>
      </c>
      <c r="F16" s="10">
        <f>F17+F18+F19+F20</f>
        <v>26803000.000000004</v>
      </c>
      <c r="G16" s="162" t="s">
        <v>2</v>
      </c>
      <c r="H16" s="162" t="s">
        <v>2</v>
      </c>
      <c r="I16" s="10">
        <v>620000</v>
      </c>
      <c r="J16" s="162" t="s">
        <v>2</v>
      </c>
    </row>
    <row r="17" spans="1:10" ht="36" customHeight="1">
      <c r="A17" s="232" t="s">
        <v>22</v>
      </c>
      <c r="B17" s="232"/>
      <c r="C17" s="31"/>
      <c r="D17" s="30">
        <v>130</v>
      </c>
      <c r="E17" s="10">
        <f>SUM(F17:J17)</f>
        <v>10729985.63</v>
      </c>
      <c r="F17" s="11">
        <v>10729985.63</v>
      </c>
      <c r="G17" s="159" t="s">
        <v>2</v>
      </c>
      <c r="H17" s="159" t="s">
        <v>2</v>
      </c>
      <c r="I17" s="159" t="s">
        <v>2</v>
      </c>
      <c r="J17" s="159" t="s">
        <v>2</v>
      </c>
    </row>
    <row r="18" spans="1:10" ht="36" customHeight="1">
      <c r="A18" s="232" t="s">
        <v>23</v>
      </c>
      <c r="B18" s="232"/>
      <c r="C18" s="31"/>
      <c r="D18" s="30">
        <v>130</v>
      </c>
      <c r="E18" s="10">
        <f t="shared" si="0"/>
        <v>13830362.82</v>
      </c>
      <c r="F18" s="11">
        <v>13830362.82</v>
      </c>
      <c r="G18" s="159" t="s">
        <v>2</v>
      </c>
      <c r="H18" s="159" t="s">
        <v>2</v>
      </c>
      <c r="I18" s="159" t="s">
        <v>2</v>
      </c>
      <c r="J18" s="159" t="s">
        <v>2</v>
      </c>
    </row>
    <row r="19" spans="1:10" ht="35.25" customHeight="1">
      <c r="A19" s="232" t="s">
        <v>281</v>
      </c>
      <c r="B19" s="232"/>
      <c r="C19" s="31"/>
      <c r="D19" s="30">
        <v>130</v>
      </c>
      <c r="E19" s="10">
        <f t="shared" si="0"/>
        <v>2127551.55</v>
      </c>
      <c r="F19" s="11">
        <v>2127551.55</v>
      </c>
      <c r="G19" s="159" t="s">
        <v>2</v>
      </c>
      <c r="H19" s="159" t="s">
        <v>2</v>
      </c>
      <c r="I19" s="159" t="s">
        <v>2</v>
      </c>
      <c r="J19" s="159" t="s">
        <v>2</v>
      </c>
    </row>
    <row r="20" spans="1:10" ht="23.25" customHeight="1">
      <c r="A20" s="233" t="s">
        <v>24</v>
      </c>
      <c r="B20" s="234"/>
      <c r="C20" s="31"/>
      <c r="D20" s="30">
        <v>130</v>
      </c>
      <c r="E20" s="10">
        <f t="shared" si="0"/>
        <v>115100</v>
      </c>
      <c r="F20" s="11">
        <v>115100</v>
      </c>
      <c r="G20" s="159" t="s">
        <v>2</v>
      </c>
      <c r="H20" s="159" t="s">
        <v>2</v>
      </c>
      <c r="I20" s="159" t="s">
        <v>2</v>
      </c>
      <c r="J20" s="159" t="s">
        <v>2</v>
      </c>
    </row>
    <row r="21" spans="1:10" ht="23.25" customHeight="1">
      <c r="A21" s="223" t="s">
        <v>528</v>
      </c>
      <c r="B21" s="223"/>
      <c r="C21" s="31"/>
      <c r="D21" s="30">
        <v>130</v>
      </c>
      <c r="E21" s="10">
        <f>I21</f>
        <v>620000</v>
      </c>
      <c r="F21" s="159" t="s">
        <v>2</v>
      </c>
      <c r="G21" s="159" t="s">
        <v>2</v>
      </c>
      <c r="H21" s="159" t="s">
        <v>2</v>
      </c>
      <c r="I21" s="11">
        <v>620000</v>
      </c>
      <c r="J21" s="159" t="s">
        <v>2</v>
      </c>
    </row>
    <row r="22" spans="1:10" ht="38.25" customHeight="1">
      <c r="A22" s="223" t="s">
        <v>529</v>
      </c>
      <c r="B22" s="223"/>
      <c r="C22" s="31"/>
      <c r="D22" s="30">
        <v>130</v>
      </c>
      <c r="E22" s="10">
        <f>I22</f>
        <v>620000</v>
      </c>
      <c r="F22" s="159" t="s">
        <v>2</v>
      </c>
      <c r="G22" s="159" t="s">
        <v>2</v>
      </c>
      <c r="H22" s="159" t="s">
        <v>2</v>
      </c>
      <c r="I22" s="11">
        <v>620000</v>
      </c>
      <c r="J22" s="159" t="s">
        <v>2</v>
      </c>
    </row>
    <row r="23" spans="1:10" ht="30" customHeight="1">
      <c r="A23" s="231" t="s">
        <v>25</v>
      </c>
      <c r="B23" s="231"/>
      <c r="C23" s="30">
        <v>130</v>
      </c>
      <c r="D23" s="30"/>
      <c r="E23" s="10">
        <f t="shared" si="0"/>
        <v>0</v>
      </c>
      <c r="F23" s="159" t="s">
        <v>2</v>
      </c>
      <c r="G23" s="159" t="s">
        <v>2</v>
      </c>
      <c r="H23" s="159" t="s">
        <v>2</v>
      </c>
      <c r="I23" s="159" t="s">
        <v>2</v>
      </c>
      <c r="J23" s="159" t="s">
        <v>2</v>
      </c>
    </row>
    <row r="24" spans="1:10" ht="49.5" customHeight="1">
      <c r="A24" s="231" t="s">
        <v>26</v>
      </c>
      <c r="B24" s="231"/>
      <c r="C24" s="30">
        <v>140</v>
      </c>
      <c r="D24" s="30"/>
      <c r="E24" s="10">
        <f t="shared" si="0"/>
        <v>0</v>
      </c>
      <c r="F24" s="162" t="s">
        <v>2</v>
      </c>
      <c r="G24" s="162" t="s">
        <v>2</v>
      </c>
      <c r="H24" s="162" t="s">
        <v>2</v>
      </c>
      <c r="I24" s="162" t="s">
        <v>2</v>
      </c>
      <c r="J24" s="162" t="s">
        <v>2</v>
      </c>
    </row>
    <row r="25" spans="1:10" ht="15">
      <c r="A25" s="231" t="s">
        <v>27</v>
      </c>
      <c r="B25" s="231"/>
      <c r="C25" s="30">
        <v>150</v>
      </c>
      <c r="D25" s="30">
        <v>180</v>
      </c>
      <c r="E25" s="10">
        <f t="shared" si="0"/>
        <v>129600</v>
      </c>
      <c r="F25" s="159" t="s">
        <v>2</v>
      </c>
      <c r="G25" s="11">
        <f>G26+G27</f>
        <v>129600</v>
      </c>
      <c r="H25" s="159" t="s">
        <v>2</v>
      </c>
      <c r="I25" s="159" t="s">
        <v>2</v>
      </c>
      <c r="J25" s="159" t="s">
        <v>2</v>
      </c>
    </row>
    <row r="26" spans="1:10" ht="56.25" customHeight="1">
      <c r="A26" s="223" t="s">
        <v>525</v>
      </c>
      <c r="B26" s="223"/>
      <c r="C26" s="30"/>
      <c r="D26" s="30">
        <v>180</v>
      </c>
      <c r="E26" s="10">
        <f>G26</f>
        <v>62600</v>
      </c>
      <c r="F26" s="159" t="s">
        <v>2</v>
      </c>
      <c r="G26" s="11">
        <v>62600</v>
      </c>
      <c r="H26" s="159" t="s">
        <v>2</v>
      </c>
      <c r="I26" s="159" t="s">
        <v>2</v>
      </c>
      <c r="J26" s="159" t="s">
        <v>2</v>
      </c>
    </row>
    <row r="27" spans="1:10" ht="51" customHeight="1">
      <c r="A27" s="223" t="s">
        <v>526</v>
      </c>
      <c r="B27" s="223"/>
      <c r="C27" s="30"/>
      <c r="D27" s="30">
        <v>180</v>
      </c>
      <c r="E27" s="10">
        <f>G27</f>
        <v>67000</v>
      </c>
      <c r="F27" s="159" t="s">
        <v>2</v>
      </c>
      <c r="G27" s="11">
        <v>67000</v>
      </c>
      <c r="H27" s="159" t="s">
        <v>2</v>
      </c>
      <c r="I27" s="159" t="s">
        <v>2</v>
      </c>
      <c r="J27" s="159" t="s">
        <v>2</v>
      </c>
    </row>
    <row r="28" spans="1:10" ht="26.25" customHeight="1">
      <c r="A28" s="231" t="s">
        <v>278</v>
      </c>
      <c r="B28" s="231"/>
      <c r="C28" s="30">
        <v>160</v>
      </c>
      <c r="D28" s="30"/>
      <c r="E28" s="10">
        <f t="shared" si="0"/>
        <v>0</v>
      </c>
      <c r="F28" s="159" t="s">
        <v>2</v>
      </c>
      <c r="G28" s="11" t="s">
        <v>2</v>
      </c>
      <c r="H28" s="159" t="s">
        <v>2</v>
      </c>
      <c r="I28" s="159" t="s">
        <v>2</v>
      </c>
      <c r="J28" s="159" t="s">
        <v>2</v>
      </c>
    </row>
    <row r="29" spans="1:10" ht="15">
      <c r="A29" s="231" t="s">
        <v>279</v>
      </c>
      <c r="B29" s="231"/>
      <c r="C29" s="31">
        <v>180</v>
      </c>
      <c r="D29" s="30"/>
      <c r="E29" s="10">
        <f t="shared" si="0"/>
        <v>3000</v>
      </c>
      <c r="F29" s="159" t="s">
        <v>2</v>
      </c>
      <c r="G29" s="11" t="s">
        <v>2</v>
      </c>
      <c r="H29" s="159" t="s">
        <v>2</v>
      </c>
      <c r="I29" s="11">
        <v>3000</v>
      </c>
      <c r="J29" s="159" t="s">
        <v>2</v>
      </c>
    </row>
    <row r="30" spans="1:10" ht="29.25" customHeight="1">
      <c r="A30" s="229" t="s">
        <v>215</v>
      </c>
      <c r="B30" s="229"/>
      <c r="C30" s="8" t="s">
        <v>28</v>
      </c>
      <c r="D30" s="8" t="s">
        <v>19</v>
      </c>
      <c r="E30" s="21">
        <f t="shared" si="0"/>
        <v>27555600</v>
      </c>
      <c r="F30" s="13">
        <f>F144+F372</f>
        <v>26803000</v>
      </c>
      <c r="G30" s="13">
        <f>G144+G372</f>
        <v>129600</v>
      </c>
      <c r="H30" s="13">
        <f>H144+H372</f>
        <v>0</v>
      </c>
      <c r="I30" s="13">
        <f>I144+I372</f>
        <v>623000</v>
      </c>
      <c r="J30" s="163">
        <f>J144+J372</f>
        <v>0</v>
      </c>
    </row>
    <row r="31" spans="1:10" ht="27.75" customHeight="1">
      <c r="A31" s="230" t="s">
        <v>29</v>
      </c>
      <c r="B31" s="230"/>
      <c r="C31" s="33" t="s">
        <v>30</v>
      </c>
      <c r="D31" s="14" t="s">
        <v>19</v>
      </c>
      <c r="E31" s="10">
        <f t="shared" si="0"/>
        <v>22677900</v>
      </c>
      <c r="F31" s="12">
        <f>F145+F373</f>
        <v>22233300</v>
      </c>
      <c r="G31" s="12">
        <f>G145</f>
        <v>62600</v>
      </c>
      <c r="H31" s="12"/>
      <c r="I31" s="12">
        <f>I145</f>
        <v>382000</v>
      </c>
      <c r="J31" s="164"/>
    </row>
    <row r="32" spans="1:10" ht="27.75" customHeight="1">
      <c r="A32" s="224" t="s">
        <v>31</v>
      </c>
      <c r="B32" s="224"/>
      <c r="C32" s="14" t="s">
        <v>32</v>
      </c>
      <c r="D32" s="14" t="s">
        <v>19</v>
      </c>
      <c r="E32" s="10">
        <f t="shared" si="0"/>
        <v>22677900</v>
      </c>
      <c r="F32" s="12">
        <f>F146+F374</f>
        <v>22233300</v>
      </c>
      <c r="G32" s="12">
        <f>G146</f>
        <v>62600</v>
      </c>
      <c r="H32" s="12"/>
      <c r="I32" s="12">
        <f>I146</f>
        <v>382000</v>
      </c>
      <c r="J32" s="164"/>
    </row>
    <row r="33" spans="1:10" ht="27" customHeight="1">
      <c r="A33" s="225" t="s">
        <v>33</v>
      </c>
      <c r="B33" s="225"/>
      <c r="C33" s="15"/>
      <c r="D33" s="32">
        <v>111</v>
      </c>
      <c r="E33" s="10">
        <f>SUM(F33:J33)</f>
        <v>17332380</v>
      </c>
      <c r="F33" s="12">
        <f>F147+F375</f>
        <v>16975000</v>
      </c>
      <c r="G33" s="12">
        <f>G147</f>
        <v>48080</v>
      </c>
      <c r="H33" s="12"/>
      <c r="I33" s="12">
        <f>I147</f>
        <v>309300</v>
      </c>
      <c r="J33" s="12"/>
    </row>
    <row r="34" spans="1:10" ht="22.5">
      <c r="A34" s="18">
        <v>211</v>
      </c>
      <c r="B34" s="19" t="s">
        <v>35</v>
      </c>
      <c r="C34" s="15"/>
      <c r="D34" s="14" t="s">
        <v>19</v>
      </c>
      <c r="E34" s="10">
        <f t="shared" si="0"/>
        <v>17332380</v>
      </c>
      <c r="F34" s="12">
        <f>F148</f>
        <v>16975000</v>
      </c>
      <c r="G34" s="12">
        <f>G148</f>
        <v>48080</v>
      </c>
      <c r="H34" s="12"/>
      <c r="I34" s="12">
        <f>I148</f>
        <v>309300</v>
      </c>
      <c r="J34" s="12"/>
    </row>
    <row r="35" spans="1:10" ht="15">
      <c r="A35" s="18">
        <v>211</v>
      </c>
      <c r="B35" s="26" t="s">
        <v>165</v>
      </c>
      <c r="C35" s="15"/>
      <c r="D35" s="14" t="s">
        <v>19</v>
      </c>
      <c r="E35" s="10">
        <f t="shared" si="0"/>
        <v>357380</v>
      </c>
      <c r="F35" s="11"/>
      <c r="G35" s="11">
        <f>G149</f>
        <v>48080</v>
      </c>
      <c r="H35" s="11"/>
      <c r="I35" s="11">
        <f>I149</f>
        <v>309300</v>
      </c>
      <c r="J35" s="11"/>
    </row>
    <row r="36" spans="1:10" ht="22.5">
      <c r="A36" s="226" t="s">
        <v>219</v>
      </c>
      <c r="B36" s="26" t="s">
        <v>167</v>
      </c>
      <c r="C36" s="15"/>
      <c r="D36" s="14" t="s">
        <v>19</v>
      </c>
      <c r="E36" s="10">
        <f t="shared" si="0"/>
        <v>10913600</v>
      </c>
      <c r="F36" s="11">
        <f>F150</f>
        <v>10913600</v>
      </c>
      <c r="G36" s="11"/>
      <c r="H36" s="11"/>
      <c r="I36" s="11"/>
      <c r="J36" s="11"/>
    </row>
    <row r="37" spans="1:10" ht="15">
      <c r="A37" s="227"/>
      <c r="B37" s="25" t="s">
        <v>38</v>
      </c>
      <c r="C37" s="15"/>
      <c r="D37" s="14" t="s">
        <v>19</v>
      </c>
      <c r="E37" s="10">
        <f t="shared" si="0"/>
        <v>180900</v>
      </c>
      <c r="F37" s="11">
        <f>F151</f>
        <v>180900</v>
      </c>
      <c r="G37" s="11"/>
      <c r="H37" s="11"/>
      <c r="I37" s="11"/>
      <c r="J37" s="11"/>
    </row>
    <row r="38" spans="1:10" ht="15">
      <c r="A38" s="228"/>
      <c r="B38" s="25" t="s">
        <v>3</v>
      </c>
      <c r="C38" s="15"/>
      <c r="D38" s="14" t="s">
        <v>19</v>
      </c>
      <c r="E38" s="10">
        <f t="shared" si="0"/>
        <v>437000</v>
      </c>
      <c r="F38" s="11">
        <f>F152</f>
        <v>437000</v>
      </c>
      <c r="G38" s="11"/>
      <c r="H38" s="11"/>
      <c r="I38" s="11"/>
      <c r="J38" s="11"/>
    </row>
    <row r="39" spans="1:10" ht="22.5">
      <c r="A39" s="19" t="s">
        <v>220</v>
      </c>
      <c r="B39" s="26" t="s">
        <v>42</v>
      </c>
      <c r="C39" s="15"/>
      <c r="D39" s="14" t="s">
        <v>19</v>
      </c>
      <c r="E39" s="10">
        <f t="shared" si="0"/>
        <v>5144500</v>
      </c>
      <c r="F39" s="11">
        <f>F153</f>
        <v>5144500</v>
      </c>
      <c r="G39" s="11"/>
      <c r="H39" s="11"/>
      <c r="I39" s="11"/>
      <c r="J39" s="11"/>
    </row>
    <row r="40" spans="1:10" ht="22.5">
      <c r="A40" s="19" t="s">
        <v>221</v>
      </c>
      <c r="B40" s="26" t="s">
        <v>168</v>
      </c>
      <c r="C40" s="15"/>
      <c r="D40" s="14" t="s">
        <v>19</v>
      </c>
      <c r="E40" s="10">
        <f t="shared" si="0"/>
        <v>916900</v>
      </c>
      <c r="F40" s="11">
        <f>F154</f>
        <v>916900</v>
      </c>
      <c r="G40" s="11"/>
      <c r="H40" s="11"/>
      <c r="I40" s="11"/>
      <c r="J40" s="11"/>
    </row>
    <row r="41" spans="1:10" ht="33.75">
      <c r="A41" s="19">
        <v>266</v>
      </c>
      <c r="B41" s="19" t="s">
        <v>188</v>
      </c>
      <c r="C41" s="15"/>
      <c r="D41" s="14" t="s">
        <v>19</v>
      </c>
      <c r="E41" s="12">
        <f>E42+E43+E46+E47</f>
        <v>100300</v>
      </c>
      <c r="F41" s="12">
        <f>F43+F46+F47</f>
        <v>99600</v>
      </c>
      <c r="G41" s="12"/>
      <c r="H41" s="12"/>
      <c r="I41" s="12">
        <f>I42</f>
        <v>700</v>
      </c>
      <c r="J41" s="12"/>
    </row>
    <row r="42" spans="1:10" ht="22.5">
      <c r="A42" s="19">
        <v>266</v>
      </c>
      <c r="B42" s="26" t="s">
        <v>189</v>
      </c>
      <c r="C42" s="15"/>
      <c r="D42" s="14" t="s">
        <v>19</v>
      </c>
      <c r="E42" s="12">
        <f aca="true" t="shared" si="1" ref="E42:E47">SUM(F42:J42)</f>
        <v>700</v>
      </c>
      <c r="F42" s="20"/>
      <c r="G42" s="20"/>
      <c r="H42" s="20"/>
      <c r="I42" s="20">
        <v>700</v>
      </c>
      <c r="J42" s="11"/>
    </row>
    <row r="43" spans="1:10" ht="33.75">
      <c r="A43" s="226" t="s">
        <v>222</v>
      </c>
      <c r="B43" s="26" t="s">
        <v>214</v>
      </c>
      <c r="C43" s="15"/>
      <c r="D43" s="14" t="s">
        <v>19</v>
      </c>
      <c r="E43" s="12">
        <f t="shared" si="1"/>
        <v>55400</v>
      </c>
      <c r="F43" s="20">
        <v>55400</v>
      </c>
      <c r="G43" s="20"/>
      <c r="H43" s="20"/>
      <c r="I43" s="20"/>
      <c r="J43" s="11"/>
    </row>
    <row r="44" spans="1:10" ht="15">
      <c r="A44" s="227"/>
      <c r="B44" s="25" t="s">
        <v>38</v>
      </c>
      <c r="C44" s="15"/>
      <c r="D44" s="14" t="s">
        <v>19</v>
      </c>
      <c r="E44" s="12">
        <f t="shared" si="1"/>
        <v>700</v>
      </c>
      <c r="F44" s="20">
        <v>700</v>
      </c>
      <c r="G44" s="20"/>
      <c r="H44" s="20"/>
      <c r="I44" s="20"/>
      <c r="J44" s="11"/>
    </row>
    <row r="45" spans="1:10" ht="15">
      <c r="A45" s="228"/>
      <c r="B45" s="25" t="s">
        <v>3</v>
      </c>
      <c r="C45" s="15"/>
      <c r="D45" s="14" t="s">
        <v>19</v>
      </c>
      <c r="E45" s="12">
        <f t="shared" si="1"/>
        <v>2300</v>
      </c>
      <c r="F45" s="20">
        <v>2300</v>
      </c>
      <c r="G45" s="20"/>
      <c r="H45" s="20"/>
      <c r="I45" s="20"/>
      <c r="J45" s="11"/>
    </row>
    <row r="46" spans="1:10" ht="33.75">
      <c r="A46" s="19" t="s">
        <v>223</v>
      </c>
      <c r="B46" s="26" t="s">
        <v>190</v>
      </c>
      <c r="C46" s="15"/>
      <c r="D46" s="14" t="s">
        <v>19</v>
      </c>
      <c r="E46" s="12">
        <f t="shared" si="1"/>
        <v>41800</v>
      </c>
      <c r="F46" s="20">
        <v>41800</v>
      </c>
      <c r="G46" s="20"/>
      <c r="H46" s="20"/>
      <c r="I46" s="20"/>
      <c r="J46" s="11"/>
    </row>
    <row r="47" spans="1:10" ht="33.75">
      <c r="A47" s="19" t="s">
        <v>224</v>
      </c>
      <c r="B47" s="26" t="s">
        <v>191</v>
      </c>
      <c r="C47" s="15"/>
      <c r="D47" s="14" t="s">
        <v>19</v>
      </c>
      <c r="E47" s="12">
        <f t="shared" si="1"/>
        <v>2400</v>
      </c>
      <c r="F47" s="20">
        <v>2400</v>
      </c>
      <c r="G47" s="20"/>
      <c r="H47" s="20"/>
      <c r="I47" s="20"/>
      <c r="J47" s="11"/>
    </row>
    <row r="48" spans="1:10" ht="42" customHeight="1">
      <c r="A48" s="225" t="s">
        <v>46</v>
      </c>
      <c r="B48" s="225"/>
      <c r="C48" s="15"/>
      <c r="D48" s="32">
        <v>112</v>
      </c>
      <c r="E48" s="10">
        <f t="shared" si="0"/>
        <v>2000</v>
      </c>
      <c r="F48" s="12">
        <f>F390</f>
        <v>2000</v>
      </c>
      <c r="G48" s="12"/>
      <c r="H48" s="12"/>
      <c r="I48" s="12"/>
      <c r="J48" s="12"/>
    </row>
    <row r="49" spans="1:10" ht="36" customHeight="1">
      <c r="A49" s="18">
        <v>212</v>
      </c>
      <c r="B49" s="27" t="s">
        <v>540</v>
      </c>
      <c r="C49" s="15"/>
      <c r="D49" s="14" t="s">
        <v>19</v>
      </c>
      <c r="E49" s="10"/>
      <c r="F49" s="12"/>
      <c r="G49" s="12"/>
      <c r="H49" s="12"/>
      <c r="I49" s="12"/>
      <c r="J49" s="12"/>
    </row>
    <row r="50" spans="1:10" ht="22.5">
      <c r="A50" s="18">
        <v>212</v>
      </c>
      <c r="B50" s="26" t="s">
        <v>541</v>
      </c>
      <c r="C50" s="15"/>
      <c r="D50" s="14" t="s">
        <v>50</v>
      </c>
      <c r="E50" s="10">
        <f>SUM(F50:J50)</f>
        <v>0</v>
      </c>
      <c r="F50" s="11"/>
      <c r="G50" s="11"/>
      <c r="H50" s="11"/>
      <c r="I50" s="11"/>
      <c r="J50" s="11"/>
    </row>
    <row r="51" spans="1:10" ht="22.5">
      <c r="A51" s="18">
        <v>222</v>
      </c>
      <c r="B51" s="19" t="s">
        <v>198</v>
      </c>
      <c r="C51" s="15"/>
      <c r="D51" s="14" t="s">
        <v>19</v>
      </c>
      <c r="E51" s="10">
        <f t="shared" si="0"/>
        <v>0</v>
      </c>
      <c r="F51" s="12"/>
      <c r="G51" s="12"/>
      <c r="H51" s="12"/>
      <c r="I51" s="12"/>
      <c r="J51" s="12"/>
    </row>
    <row r="52" spans="1:10" ht="15">
      <c r="A52" s="18">
        <v>222</v>
      </c>
      <c r="B52" s="26" t="s">
        <v>199</v>
      </c>
      <c r="C52" s="15"/>
      <c r="D52" s="14" t="s">
        <v>50</v>
      </c>
      <c r="E52" s="10">
        <f t="shared" si="0"/>
        <v>0</v>
      </c>
      <c r="F52" s="11"/>
      <c r="G52" s="11"/>
      <c r="H52" s="11"/>
      <c r="I52" s="11"/>
      <c r="J52" s="11"/>
    </row>
    <row r="53" spans="1:10" ht="15">
      <c r="A53" s="18">
        <v>226</v>
      </c>
      <c r="B53" s="19" t="s">
        <v>200</v>
      </c>
      <c r="C53" s="15"/>
      <c r="D53" s="14" t="s">
        <v>50</v>
      </c>
      <c r="E53" s="10">
        <f t="shared" si="0"/>
        <v>0</v>
      </c>
      <c r="F53" s="11"/>
      <c r="G53" s="11"/>
      <c r="H53" s="11"/>
      <c r="I53" s="11"/>
      <c r="J53" s="11"/>
    </row>
    <row r="54" spans="1:10" ht="33.75">
      <c r="A54" s="18">
        <v>266</v>
      </c>
      <c r="B54" s="19" t="s">
        <v>188</v>
      </c>
      <c r="C54" s="15"/>
      <c r="D54" s="14" t="s">
        <v>50</v>
      </c>
      <c r="E54" s="10">
        <f t="shared" si="0"/>
        <v>2000</v>
      </c>
      <c r="F54" s="10">
        <v>2000</v>
      </c>
      <c r="G54" s="10"/>
      <c r="H54" s="10"/>
      <c r="I54" s="10"/>
      <c r="J54" s="10"/>
    </row>
    <row r="55" spans="1:10" ht="22.5">
      <c r="A55" s="18">
        <v>266</v>
      </c>
      <c r="B55" s="26" t="s">
        <v>234</v>
      </c>
      <c r="C55" s="15"/>
      <c r="D55" s="14" t="s">
        <v>50</v>
      </c>
      <c r="E55" s="10">
        <f t="shared" si="0"/>
        <v>0</v>
      </c>
      <c r="F55" s="11"/>
      <c r="G55" s="11"/>
      <c r="H55" s="11"/>
      <c r="I55" s="11"/>
      <c r="J55" s="11"/>
    </row>
    <row r="56" spans="1:10" ht="33.75">
      <c r="A56" s="19" t="s">
        <v>222</v>
      </c>
      <c r="B56" s="26" t="s">
        <v>229</v>
      </c>
      <c r="C56" s="15"/>
      <c r="D56" s="14" t="s">
        <v>19</v>
      </c>
      <c r="E56" s="10">
        <f t="shared" si="0"/>
        <v>1300</v>
      </c>
      <c r="F56" s="11">
        <f>F398</f>
        <v>1300</v>
      </c>
      <c r="G56" s="11"/>
      <c r="H56" s="11"/>
      <c r="I56" s="11"/>
      <c r="J56" s="11"/>
    </row>
    <row r="57" spans="1:10" ht="33.75">
      <c r="A57" s="19" t="s">
        <v>223</v>
      </c>
      <c r="B57" s="26" t="s">
        <v>190</v>
      </c>
      <c r="C57" s="15"/>
      <c r="D57" s="14" t="s">
        <v>19</v>
      </c>
      <c r="E57" s="10">
        <f t="shared" si="0"/>
        <v>700</v>
      </c>
      <c r="F57" s="11">
        <f>F399</f>
        <v>700</v>
      </c>
      <c r="G57" s="11"/>
      <c r="H57" s="11"/>
      <c r="I57" s="11"/>
      <c r="J57" s="11"/>
    </row>
    <row r="58" spans="1:10" ht="33.75">
      <c r="A58" s="18">
        <v>262</v>
      </c>
      <c r="B58" s="19" t="s">
        <v>230</v>
      </c>
      <c r="C58" s="15"/>
      <c r="D58" s="14" t="s">
        <v>19</v>
      </c>
      <c r="E58" s="10">
        <f t="shared" si="0"/>
        <v>0</v>
      </c>
      <c r="F58" s="12"/>
      <c r="G58" s="12"/>
      <c r="H58" s="12"/>
      <c r="I58" s="12"/>
      <c r="J58" s="12"/>
    </row>
    <row r="59" spans="1:10" ht="22.5">
      <c r="A59" s="18">
        <v>262</v>
      </c>
      <c r="B59" s="26" t="s">
        <v>231</v>
      </c>
      <c r="C59" s="15"/>
      <c r="D59" s="14" t="s">
        <v>19</v>
      </c>
      <c r="E59" s="10">
        <f t="shared" si="0"/>
        <v>0</v>
      </c>
      <c r="F59" s="11"/>
      <c r="G59" s="11"/>
      <c r="H59" s="11"/>
      <c r="I59" s="11"/>
      <c r="J59" s="11"/>
    </row>
    <row r="60" spans="1:10" ht="33.75">
      <c r="A60" s="19" t="s">
        <v>227</v>
      </c>
      <c r="B60" s="26" t="s">
        <v>232</v>
      </c>
      <c r="C60" s="15"/>
      <c r="D60" s="14" t="s">
        <v>19</v>
      </c>
      <c r="E60" s="10">
        <f t="shared" si="0"/>
        <v>0</v>
      </c>
      <c r="F60" s="11"/>
      <c r="G60" s="11"/>
      <c r="H60" s="11"/>
      <c r="I60" s="11"/>
      <c r="J60" s="11"/>
    </row>
    <row r="61" spans="1:10" ht="33.75">
      <c r="A61" s="19" t="s">
        <v>228</v>
      </c>
      <c r="B61" s="26" t="s">
        <v>233</v>
      </c>
      <c r="C61" s="15"/>
      <c r="D61" s="14" t="s">
        <v>19</v>
      </c>
      <c r="E61" s="10">
        <f t="shared" si="0"/>
        <v>0</v>
      </c>
      <c r="F61" s="11"/>
      <c r="G61" s="11"/>
      <c r="H61" s="11"/>
      <c r="I61" s="11"/>
      <c r="J61" s="11"/>
    </row>
    <row r="62" spans="1:10" ht="65.25" customHeight="1">
      <c r="A62" s="225" t="s">
        <v>62</v>
      </c>
      <c r="B62" s="225"/>
      <c r="C62" s="15"/>
      <c r="D62" s="32">
        <v>113</v>
      </c>
      <c r="E62" s="10">
        <f t="shared" si="0"/>
        <v>0</v>
      </c>
      <c r="F62" s="12"/>
      <c r="G62" s="12"/>
      <c r="H62" s="12"/>
      <c r="I62" s="12"/>
      <c r="J62" s="12"/>
    </row>
    <row r="63" spans="1:10" ht="22.5">
      <c r="A63" s="28">
        <v>296</v>
      </c>
      <c r="B63" s="29" t="s">
        <v>277</v>
      </c>
      <c r="C63" s="15"/>
      <c r="D63" s="14" t="s">
        <v>19</v>
      </c>
      <c r="E63" s="10">
        <f t="shared" si="0"/>
        <v>0</v>
      </c>
      <c r="F63" s="11"/>
      <c r="G63" s="11"/>
      <c r="H63" s="11"/>
      <c r="I63" s="11"/>
      <c r="J63" s="11"/>
    </row>
    <row r="64" spans="1:10" ht="55.5" customHeight="1">
      <c r="A64" s="225" t="s">
        <v>65</v>
      </c>
      <c r="B64" s="225"/>
      <c r="C64" s="15"/>
      <c r="D64" s="32">
        <v>119</v>
      </c>
      <c r="E64" s="10">
        <f t="shared" si="0"/>
        <v>5243220</v>
      </c>
      <c r="F64" s="12">
        <f>F178</f>
        <v>5156700</v>
      </c>
      <c r="G64" s="12">
        <f>G178</f>
        <v>14520</v>
      </c>
      <c r="H64" s="12"/>
      <c r="I64" s="12">
        <f>I178</f>
        <v>72000</v>
      </c>
      <c r="J64" s="12"/>
    </row>
    <row r="65" spans="1:10" ht="33.75">
      <c r="A65" s="18">
        <v>213</v>
      </c>
      <c r="B65" s="19" t="s">
        <v>66</v>
      </c>
      <c r="C65" s="15"/>
      <c r="D65" s="14" t="s">
        <v>19</v>
      </c>
      <c r="E65" s="10">
        <f t="shared" si="0"/>
        <v>5243220</v>
      </c>
      <c r="F65" s="12">
        <f>F179</f>
        <v>5156700</v>
      </c>
      <c r="G65" s="12">
        <f>G179</f>
        <v>14520</v>
      </c>
      <c r="H65" s="12"/>
      <c r="I65" s="12">
        <f>I179</f>
        <v>72000</v>
      </c>
      <c r="J65" s="12"/>
    </row>
    <row r="66" spans="1:10" ht="22.5">
      <c r="A66" s="18">
        <v>213</v>
      </c>
      <c r="B66" s="26" t="s">
        <v>169</v>
      </c>
      <c r="C66" s="15"/>
      <c r="D66" s="14" t="s">
        <v>19</v>
      </c>
      <c r="E66" s="10">
        <f t="shared" si="0"/>
        <v>86520</v>
      </c>
      <c r="F66" s="11"/>
      <c r="G66" s="11">
        <f>G180</f>
        <v>14520</v>
      </c>
      <c r="H66" s="11"/>
      <c r="I66" s="11">
        <f>I180</f>
        <v>72000</v>
      </c>
      <c r="J66" s="11"/>
    </row>
    <row r="67" spans="1:10" ht="22.5">
      <c r="A67" s="226" t="s">
        <v>235</v>
      </c>
      <c r="B67" s="26" t="s">
        <v>170</v>
      </c>
      <c r="C67" s="15"/>
      <c r="D67" s="14" t="s">
        <v>19</v>
      </c>
      <c r="E67" s="10">
        <f t="shared" si="0"/>
        <v>3312700</v>
      </c>
      <c r="F67" s="11">
        <f>F181</f>
        <v>3312700</v>
      </c>
      <c r="G67" s="11"/>
      <c r="H67" s="11"/>
      <c r="I67" s="11"/>
      <c r="J67" s="11"/>
    </row>
    <row r="68" spans="1:10" ht="15">
      <c r="A68" s="227"/>
      <c r="B68" s="25" t="s">
        <v>38</v>
      </c>
      <c r="C68" s="15"/>
      <c r="D68" s="14" t="s">
        <v>19</v>
      </c>
      <c r="E68" s="10">
        <f aca="true" t="shared" si="2" ref="E68:E130">SUM(F68:J68)</f>
        <v>60900</v>
      </c>
      <c r="F68" s="11">
        <f>F182</f>
        <v>60900</v>
      </c>
      <c r="G68" s="11"/>
      <c r="H68" s="11"/>
      <c r="I68" s="11"/>
      <c r="J68" s="11"/>
    </row>
    <row r="69" spans="1:10" ht="15">
      <c r="A69" s="228"/>
      <c r="B69" s="25" t="s">
        <v>3</v>
      </c>
      <c r="C69" s="15"/>
      <c r="D69" s="14" t="s">
        <v>19</v>
      </c>
      <c r="E69" s="10">
        <f t="shared" si="2"/>
        <v>132700</v>
      </c>
      <c r="F69" s="11">
        <f>F183</f>
        <v>132700</v>
      </c>
      <c r="G69" s="11"/>
      <c r="H69" s="11"/>
      <c r="I69" s="11"/>
      <c r="J69" s="11"/>
    </row>
    <row r="70" spans="1:10" ht="33.75">
      <c r="A70" s="19" t="s">
        <v>236</v>
      </c>
      <c r="B70" s="26" t="s">
        <v>171</v>
      </c>
      <c r="C70" s="15"/>
      <c r="D70" s="14" t="s">
        <v>19</v>
      </c>
      <c r="E70" s="10">
        <f t="shared" si="2"/>
        <v>1566300</v>
      </c>
      <c r="F70" s="11">
        <f>F184</f>
        <v>1566300</v>
      </c>
      <c r="G70" s="11"/>
      <c r="H70" s="11"/>
      <c r="I70" s="11"/>
      <c r="J70" s="11"/>
    </row>
    <row r="71" spans="1:10" ht="22.5">
      <c r="A71" s="19" t="s">
        <v>237</v>
      </c>
      <c r="B71" s="26" t="s">
        <v>172</v>
      </c>
      <c r="C71" s="15"/>
      <c r="D71" s="14" t="s">
        <v>19</v>
      </c>
      <c r="E71" s="10">
        <f t="shared" si="2"/>
        <v>0</v>
      </c>
      <c r="F71" s="11"/>
      <c r="G71" s="11"/>
      <c r="H71" s="11"/>
      <c r="I71" s="11"/>
      <c r="J71" s="11"/>
    </row>
    <row r="72" spans="1:10" ht="22.5">
      <c r="A72" s="19" t="s">
        <v>238</v>
      </c>
      <c r="B72" s="26" t="s">
        <v>173</v>
      </c>
      <c r="C72" s="15"/>
      <c r="D72" s="14" t="s">
        <v>19</v>
      </c>
      <c r="E72" s="10">
        <f t="shared" si="2"/>
        <v>277700</v>
      </c>
      <c r="F72" s="11">
        <f>F186</f>
        <v>277700</v>
      </c>
      <c r="G72" s="11"/>
      <c r="H72" s="11"/>
      <c r="I72" s="11"/>
      <c r="J72" s="11"/>
    </row>
    <row r="73" spans="1:10" ht="33.75">
      <c r="A73" s="18">
        <v>262</v>
      </c>
      <c r="B73" s="19" t="s">
        <v>239</v>
      </c>
      <c r="C73" s="15"/>
      <c r="D73" s="14" t="s">
        <v>19</v>
      </c>
      <c r="E73" s="10">
        <f t="shared" si="2"/>
        <v>0</v>
      </c>
      <c r="F73" s="12"/>
      <c r="G73" s="12"/>
      <c r="H73" s="12"/>
      <c r="I73" s="12"/>
      <c r="J73" s="12"/>
    </row>
    <row r="74" spans="1:10" ht="22.5">
      <c r="A74" s="19" t="s">
        <v>227</v>
      </c>
      <c r="B74" s="26" t="s">
        <v>240</v>
      </c>
      <c r="C74" s="15"/>
      <c r="D74" s="14" t="s">
        <v>19</v>
      </c>
      <c r="E74" s="10">
        <f t="shared" si="2"/>
        <v>0</v>
      </c>
      <c r="F74" s="11"/>
      <c r="G74" s="11"/>
      <c r="H74" s="11"/>
      <c r="I74" s="11"/>
      <c r="J74" s="11"/>
    </row>
    <row r="75" spans="1:10" ht="22.5">
      <c r="A75" s="19" t="s">
        <v>228</v>
      </c>
      <c r="B75" s="26" t="s">
        <v>240</v>
      </c>
      <c r="C75" s="15"/>
      <c r="D75" s="14" t="s">
        <v>19</v>
      </c>
      <c r="E75" s="10">
        <f t="shared" si="2"/>
        <v>0</v>
      </c>
      <c r="F75" s="11"/>
      <c r="G75" s="11"/>
      <c r="H75" s="11"/>
      <c r="I75" s="11"/>
      <c r="J75" s="11"/>
    </row>
    <row r="76" spans="1:10" ht="36.75" customHeight="1">
      <c r="A76" s="224" t="s">
        <v>78</v>
      </c>
      <c r="B76" s="224"/>
      <c r="C76" s="14" t="s">
        <v>79</v>
      </c>
      <c r="D76" s="14" t="s">
        <v>19</v>
      </c>
      <c r="E76" s="10">
        <f t="shared" si="2"/>
        <v>0</v>
      </c>
      <c r="F76" s="12"/>
      <c r="G76" s="12"/>
      <c r="H76" s="12"/>
      <c r="I76" s="12"/>
      <c r="J76" s="12"/>
    </row>
    <row r="77" spans="1:10" ht="54.75" customHeight="1">
      <c r="A77" s="225" t="s">
        <v>80</v>
      </c>
      <c r="B77" s="225"/>
      <c r="C77" s="17" t="s">
        <v>81</v>
      </c>
      <c r="D77" s="16">
        <v>321</v>
      </c>
      <c r="E77" s="10">
        <f t="shared" si="2"/>
        <v>0</v>
      </c>
      <c r="F77" s="12"/>
      <c r="G77" s="12"/>
      <c r="H77" s="12"/>
      <c r="I77" s="12"/>
      <c r="J77" s="12"/>
    </row>
    <row r="78" spans="1:10" ht="22.5">
      <c r="A78" s="18">
        <v>262</v>
      </c>
      <c r="B78" s="19" t="s">
        <v>240</v>
      </c>
      <c r="C78" s="15"/>
      <c r="D78" s="14" t="s">
        <v>19</v>
      </c>
      <c r="E78" s="10">
        <f t="shared" si="2"/>
        <v>0</v>
      </c>
      <c r="F78" s="11"/>
      <c r="G78" s="11"/>
      <c r="H78" s="11"/>
      <c r="I78" s="11"/>
      <c r="J78" s="11"/>
    </row>
    <row r="79" spans="1:10" ht="34.5" customHeight="1">
      <c r="A79" s="224" t="s">
        <v>83</v>
      </c>
      <c r="B79" s="224"/>
      <c r="C79" s="33" t="s">
        <v>84</v>
      </c>
      <c r="D79" s="14" t="s">
        <v>19</v>
      </c>
      <c r="E79" s="10">
        <f t="shared" si="2"/>
        <v>117100</v>
      </c>
      <c r="F79" s="12">
        <f>F80</f>
        <v>115100</v>
      </c>
      <c r="G79" s="12"/>
      <c r="H79" s="12"/>
      <c r="I79" s="12">
        <f>I193</f>
        <v>2000</v>
      </c>
      <c r="J79" s="12"/>
    </row>
    <row r="80" spans="1:10" ht="40.5" customHeight="1">
      <c r="A80" s="225" t="s">
        <v>85</v>
      </c>
      <c r="B80" s="225"/>
      <c r="C80" s="17" t="s">
        <v>86</v>
      </c>
      <c r="D80" s="32">
        <v>851</v>
      </c>
      <c r="E80" s="10">
        <f t="shared" si="2"/>
        <v>116700</v>
      </c>
      <c r="F80" s="12">
        <f>F193</f>
        <v>115100</v>
      </c>
      <c r="G80" s="12"/>
      <c r="H80" s="12"/>
      <c r="I80" s="12">
        <f>I194</f>
        <v>1600</v>
      </c>
      <c r="J80" s="12"/>
    </row>
    <row r="81" spans="1:10" ht="22.5">
      <c r="A81" s="18">
        <v>291</v>
      </c>
      <c r="B81" s="19" t="s">
        <v>242</v>
      </c>
      <c r="C81" s="15"/>
      <c r="D81" s="14" t="s">
        <v>19</v>
      </c>
      <c r="E81" s="10">
        <f t="shared" si="2"/>
        <v>106420</v>
      </c>
      <c r="F81" s="11">
        <f>F195</f>
        <v>105000</v>
      </c>
      <c r="G81" s="11"/>
      <c r="H81" s="11"/>
      <c r="I81" s="11">
        <f>I195</f>
        <v>1420</v>
      </c>
      <c r="J81" s="11"/>
    </row>
    <row r="82" spans="1:10" ht="22.5">
      <c r="A82" s="18">
        <v>291</v>
      </c>
      <c r="B82" s="19" t="s">
        <v>243</v>
      </c>
      <c r="C82" s="15"/>
      <c r="D82" s="14" t="s">
        <v>19</v>
      </c>
      <c r="E82" s="10">
        <f t="shared" si="2"/>
        <v>10280</v>
      </c>
      <c r="F82" s="11">
        <f>F196</f>
        <v>10100</v>
      </c>
      <c r="G82" s="11"/>
      <c r="H82" s="11"/>
      <c r="I82" s="11">
        <f>I196</f>
        <v>180</v>
      </c>
      <c r="J82" s="11"/>
    </row>
    <row r="83" spans="1:10" ht="44.25" customHeight="1">
      <c r="A83" s="225" t="s">
        <v>89</v>
      </c>
      <c r="B83" s="225"/>
      <c r="C83" s="14" t="s">
        <v>90</v>
      </c>
      <c r="D83" s="32">
        <v>852</v>
      </c>
      <c r="E83" s="10">
        <f t="shared" si="2"/>
        <v>0</v>
      </c>
      <c r="F83" s="12"/>
      <c r="G83" s="12"/>
      <c r="H83" s="12"/>
      <c r="I83" s="12"/>
      <c r="J83" s="12"/>
    </row>
    <row r="84" spans="1:10" ht="22.5">
      <c r="A84" s="18">
        <v>291</v>
      </c>
      <c r="B84" s="19" t="s">
        <v>244</v>
      </c>
      <c r="C84" s="15"/>
      <c r="D84" s="14" t="s">
        <v>19</v>
      </c>
      <c r="E84" s="10">
        <f t="shared" si="2"/>
        <v>0</v>
      </c>
      <c r="F84" s="12"/>
      <c r="G84" s="12"/>
      <c r="H84" s="12"/>
      <c r="I84" s="12"/>
      <c r="J84" s="12"/>
    </row>
    <row r="85" spans="1:10" ht="22.5">
      <c r="A85" s="18">
        <v>291</v>
      </c>
      <c r="B85" s="26" t="s">
        <v>245</v>
      </c>
      <c r="C85" s="15"/>
      <c r="D85" s="14" t="s">
        <v>19</v>
      </c>
      <c r="E85" s="10">
        <f t="shared" si="2"/>
        <v>0</v>
      </c>
      <c r="F85" s="11"/>
      <c r="G85" s="11"/>
      <c r="H85" s="11"/>
      <c r="I85" s="11"/>
      <c r="J85" s="11"/>
    </row>
    <row r="86" spans="1:10" ht="22.5">
      <c r="A86" s="18">
        <v>291</v>
      </c>
      <c r="B86" s="26" t="s">
        <v>246</v>
      </c>
      <c r="C86" s="15"/>
      <c r="D86" s="14" t="s">
        <v>19</v>
      </c>
      <c r="E86" s="10">
        <f t="shared" si="2"/>
        <v>0</v>
      </c>
      <c r="F86" s="11"/>
      <c r="G86" s="11"/>
      <c r="H86" s="11"/>
      <c r="I86" s="11"/>
      <c r="J86" s="11"/>
    </row>
    <row r="87" spans="1:10" ht="15">
      <c r="A87" s="18">
        <v>291</v>
      </c>
      <c r="B87" s="26" t="s">
        <v>241</v>
      </c>
      <c r="C87" s="15"/>
      <c r="D87" s="14" t="s">
        <v>19</v>
      </c>
      <c r="E87" s="10">
        <f t="shared" si="2"/>
        <v>0</v>
      </c>
      <c r="F87" s="11"/>
      <c r="G87" s="11"/>
      <c r="H87" s="11"/>
      <c r="I87" s="11"/>
      <c r="J87" s="11"/>
    </row>
    <row r="88" spans="1:10" ht="34.5" customHeight="1">
      <c r="A88" s="225" t="s">
        <v>247</v>
      </c>
      <c r="B88" s="225"/>
      <c r="C88" s="17" t="s">
        <v>95</v>
      </c>
      <c r="D88" s="32">
        <v>853</v>
      </c>
      <c r="E88" s="10">
        <f t="shared" si="2"/>
        <v>400</v>
      </c>
      <c r="F88" s="12"/>
      <c r="G88" s="12"/>
      <c r="H88" s="12"/>
      <c r="I88" s="12">
        <f>I202</f>
        <v>400</v>
      </c>
      <c r="J88" s="12"/>
    </row>
    <row r="89" spans="1:10" ht="56.25">
      <c r="A89" s="18">
        <v>292</v>
      </c>
      <c r="B89" s="19" t="s">
        <v>248</v>
      </c>
      <c r="C89" s="15"/>
      <c r="D89" s="14" t="s">
        <v>19</v>
      </c>
      <c r="E89" s="10">
        <f t="shared" si="2"/>
        <v>400</v>
      </c>
      <c r="F89" s="12"/>
      <c r="G89" s="12"/>
      <c r="H89" s="12"/>
      <c r="I89" s="12">
        <f>I203</f>
        <v>400</v>
      </c>
      <c r="J89" s="12"/>
    </row>
    <row r="90" spans="1:10" ht="45">
      <c r="A90" s="18">
        <v>292</v>
      </c>
      <c r="B90" s="26" t="s">
        <v>249</v>
      </c>
      <c r="C90" s="15"/>
      <c r="D90" s="14" t="s">
        <v>19</v>
      </c>
      <c r="E90" s="10">
        <f t="shared" si="2"/>
        <v>400</v>
      </c>
      <c r="F90" s="11"/>
      <c r="G90" s="11"/>
      <c r="H90" s="11"/>
      <c r="I90" s="11">
        <f>I204</f>
        <v>400</v>
      </c>
      <c r="J90" s="11"/>
    </row>
    <row r="91" spans="1:10" ht="45">
      <c r="A91" s="19" t="s">
        <v>254</v>
      </c>
      <c r="B91" s="26" t="s">
        <v>250</v>
      </c>
      <c r="C91" s="15"/>
      <c r="D91" s="14" t="s">
        <v>19</v>
      </c>
      <c r="E91" s="10">
        <f t="shared" si="2"/>
        <v>0</v>
      </c>
      <c r="F91" s="11"/>
      <c r="G91" s="11"/>
      <c r="H91" s="11"/>
      <c r="I91" s="11"/>
      <c r="J91" s="11"/>
    </row>
    <row r="92" spans="1:10" ht="56.25">
      <c r="A92" s="19" t="s">
        <v>255</v>
      </c>
      <c r="B92" s="26" t="s">
        <v>251</v>
      </c>
      <c r="C92" s="15"/>
      <c r="D92" s="14" t="s">
        <v>19</v>
      </c>
      <c r="E92" s="10">
        <f t="shared" si="2"/>
        <v>0</v>
      </c>
      <c r="F92" s="11"/>
      <c r="G92" s="11"/>
      <c r="H92" s="11"/>
      <c r="I92" s="11"/>
      <c r="J92" s="11"/>
    </row>
    <row r="93" spans="1:10" ht="56.25">
      <c r="A93" s="19" t="s">
        <v>256</v>
      </c>
      <c r="B93" s="26" t="s">
        <v>252</v>
      </c>
      <c r="C93" s="15"/>
      <c r="D93" s="14" t="s">
        <v>19</v>
      </c>
      <c r="E93" s="10">
        <f t="shared" si="2"/>
        <v>0</v>
      </c>
      <c r="F93" s="11"/>
      <c r="G93" s="11"/>
      <c r="H93" s="11"/>
      <c r="I93" s="11"/>
      <c r="J93" s="11"/>
    </row>
    <row r="94" spans="1:10" ht="56.25">
      <c r="A94" s="19" t="s">
        <v>257</v>
      </c>
      <c r="B94" s="26" t="s">
        <v>253</v>
      </c>
      <c r="C94" s="15"/>
      <c r="D94" s="14" t="s">
        <v>19</v>
      </c>
      <c r="E94" s="10">
        <f t="shared" si="2"/>
        <v>0</v>
      </c>
      <c r="F94" s="11"/>
      <c r="G94" s="11"/>
      <c r="H94" s="11"/>
      <c r="I94" s="11"/>
      <c r="J94" s="11"/>
    </row>
    <row r="95" spans="1:10" ht="34.5" customHeight="1">
      <c r="A95" s="224" t="s">
        <v>102</v>
      </c>
      <c r="B95" s="224"/>
      <c r="C95" s="14" t="s">
        <v>103</v>
      </c>
      <c r="D95" s="14" t="s">
        <v>50</v>
      </c>
      <c r="E95" s="10">
        <f t="shared" si="2"/>
        <v>0</v>
      </c>
      <c r="F95" s="12"/>
      <c r="G95" s="12"/>
      <c r="H95" s="12"/>
      <c r="I95" s="12"/>
      <c r="J95" s="12"/>
    </row>
    <row r="96" spans="1:10" ht="34.5" customHeight="1">
      <c r="A96" s="225" t="s">
        <v>104</v>
      </c>
      <c r="B96" s="225"/>
      <c r="C96" s="17" t="s">
        <v>105</v>
      </c>
      <c r="D96" s="16">
        <v>831</v>
      </c>
      <c r="E96" s="10">
        <f t="shared" si="2"/>
        <v>0</v>
      </c>
      <c r="F96" s="12"/>
      <c r="G96" s="12"/>
      <c r="H96" s="12"/>
      <c r="I96" s="12"/>
      <c r="J96" s="12"/>
    </row>
    <row r="97" spans="1:10" ht="22.5">
      <c r="A97" s="18">
        <v>262</v>
      </c>
      <c r="B97" s="19" t="s">
        <v>240</v>
      </c>
      <c r="C97" s="15"/>
      <c r="D97" s="14" t="s">
        <v>19</v>
      </c>
      <c r="E97" s="10">
        <f t="shared" si="2"/>
        <v>0</v>
      </c>
      <c r="F97" s="11"/>
      <c r="G97" s="11"/>
      <c r="H97" s="11"/>
      <c r="I97" s="11"/>
      <c r="J97" s="11"/>
    </row>
    <row r="98" spans="1:10" ht="15">
      <c r="A98" s="18">
        <v>295</v>
      </c>
      <c r="B98" s="19" t="s">
        <v>258</v>
      </c>
      <c r="C98" s="15"/>
      <c r="D98" s="14" t="s">
        <v>19</v>
      </c>
      <c r="E98" s="10">
        <f t="shared" si="2"/>
        <v>0</v>
      </c>
      <c r="F98" s="11"/>
      <c r="G98" s="11"/>
      <c r="H98" s="11"/>
      <c r="I98" s="11"/>
      <c r="J98" s="11"/>
    </row>
    <row r="99" spans="1:10" ht="34.5" customHeight="1">
      <c r="A99" s="224" t="s">
        <v>108</v>
      </c>
      <c r="B99" s="224"/>
      <c r="C99" s="33" t="s">
        <v>109</v>
      </c>
      <c r="D99" s="14" t="s">
        <v>19</v>
      </c>
      <c r="E99" s="10">
        <f t="shared" si="2"/>
        <v>4760600</v>
      </c>
      <c r="F99" s="12">
        <f>F213</f>
        <v>4454600</v>
      </c>
      <c r="G99" s="12">
        <f>G213</f>
        <v>67000</v>
      </c>
      <c r="H99" s="12">
        <f>H213</f>
        <v>0</v>
      </c>
      <c r="I99" s="12">
        <f>I213</f>
        <v>239000</v>
      </c>
      <c r="J99" s="12">
        <f>J213</f>
        <v>0</v>
      </c>
    </row>
    <row r="100" spans="1:10" ht="60.75" customHeight="1">
      <c r="A100" s="225" t="s">
        <v>110</v>
      </c>
      <c r="B100" s="225"/>
      <c r="C100" s="17" t="s">
        <v>111</v>
      </c>
      <c r="D100" s="16">
        <v>243</v>
      </c>
      <c r="E100" s="10">
        <f t="shared" si="2"/>
        <v>0</v>
      </c>
      <c r="F100" s="12"/>
      <c r="G100" s="12"/>
      <c r="H100" s="12"/>
      <c r="I100" s="12"/>
      <c r="J100" s="12"/>
    </row>
    <row r="101" spans="1:10" ht="15">
      <c r="A101" s="18">
        <v>222</v>
      </c>
      <c r="B101" s="19" t="s">
        <v>112</v>
      </c>
      <c r="C101" s="15"/>
      <c r="D101" s="14" t="s">
        <v>19</v>
      </c>
      <c r="E101" s="10">
        <f t="shared" si="2"/>
        <v>0</v>
      </c>
      <c r="F101" s="11"/>
      <c r="G101" s="11"/>
      <c r="H101" s="11"/>
      <c r="I101" s="11"/>
      <c r="J101" s="11"/>
    </row>
    <row r="102" spans="1:10" ht="45">
      <c r="A102" s="18">
        <v>224</v>
      </c>
      <c r="B102" s="19" t="s">
        <v>259</v>
      </c>
      <c r="C102" s="15"/>
      <c r="D102" s="14" t="s">
        <v>19</v>
      </c>
      <c r="E102" s="10">
        <f t="shared" si="2"/>
        <v>0</v>
      </c>
      <c r="F102" s="11"/>
      <c r="G102" s="11"/>
      <c r="H102" s="11"/>
      <c r="I102" s="11"/>
      <c r="J102" s="11"/>
    </row>
    <row r="103" spans="1:10" ht="22.5">
      <c r="A103" s="18">
        <v>225</v>
      </c>
      <c r="B103" s="19" t="s">
        <v>115</v>
      </c>
      <c r="C103" s="15"/>
      <c r="D103" s="14" t="s">
        <v>19</v>
      </c>
      <c r="E103" s="10">
        <f t="shared" si="2"/>
        <v>0</v>
      </c>
      <c r="F103" s="11"/>
      <c r="G103" s="11"/>
      <c r="H103" s="11"/>
      <c r="I103" s="11"/>
      <c r="J103" s="11"/>
    </row>
    <row r="104" spans="1:10" ht="22.5">
      <c r="A104" s="19" t="s">
        <v>260</v>
      </c>
      <c r="B104" s="19" t="s">
        <v>181</v>
      </c>
      <c r="C104" s="15"/>
      <c r="D104" s="14" t="s">
        <v>19</v>
      </c>
      <c r="E104" s="10">
        <f t="shared" si="2"/>
        <v>0</v>
      </c>
      <c r="F104" s="11"/>
      <c r="G104" s="11"/>
      <c r="H104" s="11"/>
      <c r="I104" s="11"/>
      <c r="J104" s="11"/>
    </row>
    <row r="105" spans="1:10" ht="15">
      <c r="A105" s="18">
        <v>226</v>
      </c>
      <c r="B105" s="19" t="s">
        <v>118</v>
      </c>
      <c r="C105" s="15"/>
      <c r="D105" s="14" t="s">
        <v>19</v>
      </c>
      <c r="E105" s="10">
        <f t="shared" si="2"/>
        <v>0</v>
      </c>
      <c r="F105" s="11"/>
      <c r="G105" s="11"/>
      <c r="H105" s="11"/>
      <c r="I105" s="11"/>
      <c r="J105" s="11"/>
    </row>
    <row r="106" spans="1:10" ht="22.5">
      <c r="A106" s="18">
        <v>310</v>
      </c>
      <c r="B106" s="19" t="s">
        <v>120</v>
      </c>
      <c r="C106" s="15"/>
      <c r="D106" s="14" t="s">
        <v>19</v>
      </c>
      <c r="E106" s="10">
        <f t="shared" si="2"/>
        <v>0</v>
      </c>
      <c r="F106" s="11"/>
      <c r="G106" s="11"/>
      <c r="H106" s="11"/>
      <c r="I106" s="11"/>
      <c r="J106" s="11"/>
    </row>
    <row r="107" spans="1:10" ht="22.5">
      <c r="A107" s="18">
        <v>344</v>
      </c>
      <c r="B107" s="19" t="s">
        <v>261</v>
      </c>
      <c r="C107" s="15"/>
      <c r="D107" s="14" t="s">
        <v>19</v>
      </c>
      <c r="E107" s="10">
        <f t="shared" si="2"/>
        <v>0</v>
      </c>
      <c r="F107" s="11"/>
      <c r="G107" s="11"/>
      <c r="H107" s="11"/>
      <c r="I107" s="11"/>
      <c r="J107" s="11"/>
    </row>
    <row r="108" spans="1:10" ht="22.5">
      <c r="A108" s="18">
        <v>346</v>
      </c>
      <c r="B108" s="19" t="s">
        <v>262</v>
      </c>
      <c r="C108" s="15"/>
      <c r="D108" s="14" t="s">
        <v>19</v>
      </c>
      <c r="E108" s="10"/>
      <c r="F108" s="11"/>
      <c r="G108" s="11"/>
      <c r="H108" s="11"/>
      <c r="I108" s="11"/>
      <c r="J108" s="11"/>
    </row>
    <row r="109" spans="1:10" ht="51.75" customHeight="1">
      <c r="A109" s="225" t="s">
        <v>123</v>
      </c>
      <c r="B109" s="225"/>
      <c r="C109" s="17" t="s">
        <v>124</v>
      </c>
      <c r="D109" s="37">
        <v>244</v>
      </c>
      <c r="E109" s="10">
        <f t="shared" si="2"/>
        <v>4760600</v>
      </c>
      <c r="F109" s="12">
        <f>F223</f>
        <v>4454600</v>
      </c>
      <c r="G109" s="12">
        <f>G223</f>
        <v>67000</v>
      </c>
      <c r="H109" s="12">
        <f>H223</f>
        <v>0</v>
      </c>
      <c r="I109" s="12">
        <f>I223</f>
        <v>239000</v>
      </c>
      <c r="J109" s="12">
        <f>J223</f>
        <v>0</v>
      </c>
    </row>
    <row r="110" spans="1:10" ht="22.5">
      <c r="A110" s="18">
        <v>221</v>
      </c>
      <c r="B110" s="19" t="s">
        <v>125</v>
      </c>
      <c r="C110" s="15"/>
      <c r="D110" s="14" t="s">
        <v>19</v>
      </c>
      <c r="E110" s="10">
        <f t="shared" si="2"/>
        <v>36000</v>
      </c>
      <c r="F110" s="12">
        <f>F224</f>
        <v>36000</v>
      </c>
      <c r="G110" s="12"/>
      <c r="H110" s="12"/>
      <c r="I110" s="12"/>
      <c r="J110" s="12"/>
    </row>
    <row r="111" spans="1:10" ht="15">
      <c r="A111" s="18">
        <v>221</v>
      </c>
      <c r="B111" s="26" t="s">
        <v>127</v>
      </c>
      <c r="C111" s="15"/>
      <c r="D111" s="14" t="s">
        <v>2</v>
      </c>
      <c r="E111" s="10">
        <f t="shared" si="2"/>
        <v>36000</v>
      </c>
      <c r="F111" s="11">
        <f>F225</f>
        <v>36000</v>
      </c>
      <c r="G111" s="11"/>
      <c r="H111" s="11"/>
      <c r="I111" s="11"/>
      <c r="J111" s="11"/>
    </row>
    <row r="112" spans="1:10" ht="15">
      <c r="A112" s="19" t="s">
        <v>264</v>
      </c>
      <c r="B112" s="26" t="s">
        <v>129</v>
      </c>
      <c r="C112" s="15"/>
      <c r="D112" s="14" t="s">
        <v>19</v>
      </c>
      <c r="E112" s="10">
        <f t="shared" si="2"/>
        <v>0</v>
      </c>
      <c r="F112" s="11"/>
      <c r="G112" s="11"/>
      <c r="H112" s="11"/>
      <c r="I112" s="11"/>
      <c r="J112" s="11"/>
    </row>
    <row r="113" spans="1:10" ht="15">
      <c r="A113" s="18">
        <v>222</v>
      </c>
      <c r="B113" s="19" t="s">
        <v>54</v>
      </c>
      <c r="C113" s="15"/>
      <c r="D113" s="14" t="s">
        <v>19</v>
      </c>
      <c r="E113" s="10">
        <f t="shared" si="2"/>
        <v>0</v>
      </c>
      <c r="F113" s="11"/>
      <c r="G113" s="11"/>
      <c r="H113" s="11"/>
      <c r="I113" s="11"/>
      <c r="J113" s="11"/>
    </row>
    <row r="114" spans="1:10" ht="15">
      <c r="A114" s="18">
        <v>223</v>
      </c>
      <c r="B114" s="19" t="s">
        <v>132</v>
      </c>
      <c r="C114" s="15"/>
      <c r="D114" s="14" t="s">
        <v>19</v>
      </c>
      <c r="E114" s="10">
        <f t="shared" si="2"/>
        <v>3608300</v>
      </c>
      <c r="F114" s="12">
        <f>F228</f>
        <v>3571100</v>
      </c>
      <c r="G114" s="12"/>
      <c r="H114" s="12"/>
      <c r="I114" s="12">
        <f>I228</f>
        <v>37200</v>
      </c>
      <c r="J114" s="12"/>
    </row>
    <row r="115" spans="1:10" ht="15">
      <c r="A115" s="19" t="s">
        <v>265</v>
      </c>
      <c r="B115" s="26" t="s">
        <v>134</v>
      </c>
      <c r="C115" s="15"/>
      <c r="D115" s="14" t="s">
        <v>19</v>
      </c>
      <c r="E115" s="10">
        <f t="shared" si="2"/>
        <v>2611200</v>
      </c>
      <c r="F115" s="11">
        <f>F229</f>
        <v>2611200</v>
      </c>
      <c r="G115" s="11"/>
      <c r="H115" s="11"/>
      <c r="I115" s="11"/>
      <c r="J115" s="11"/>
    </row>
    <row r="116" spans="1:10" ht="15">
      <c r="A116" s="19" t="s">
        <v>266</v>
      </c>
      <c r="B116" s="26" t="s">
        <v>136</v>
      </c>
      <c r="C116" s="15"/>
      <c r="D116" s="14" t="s">
        <v>19</v>
      </c>
      <c r="E116" s="10">
        <f t="shared" si="2"/>
        <v>751400</v>
      </c>
      <c r="F116" s="11">
        <f>F230</f>
        <v>751400</v>
      </c>
      <c r="G116" s="11"/>
      <c r="H116" s="11"/>
      <c r="I116" s="11"/>
      <c r="J116" s="11"/>
    </row>
    <row r="117" spans="1:10" ht="15">
      <c r="A117" s="19" t="s">
        <v>267</v>
      </c>
      <c r="B117" s="26" t="s">
        <v>138</v>
      </c>
      <c r="C117" s="15"/>
      <c r="D117" s="14" t="s">
        <v>19</v>
      </c>
      <c r="E117" s="10">
        <f t="shared" si="2"/>
        <v>178100</v>
      </c>
      <c r="F117" s="11">
        <f>F231</f>
        <v>140900</v>
      </c>
      <c r="G117" s="11"/>
      <c r="H117" s="11"/>
      <c r="I117" s="11">
        <f>I231</f>
        <v>37200</v>
      </c>
      <c r="J117" s="11"/>
    </row>
    <row r="118" spans="1:10" ht="22.5">
      <c r="A118" s="19" t="s">
        <v>268</v>
      </c>
      <c r="B118" s="26" t="s">
        <v>179</v>
      </c>
      <c r="C118" s="15"/>
      <c r="D118" s="14" t="s">
        <v>19</v>
      </c>
      <c r="E118" s="10">
        <f t="shared" si="2"/>
        <v>67600</v>
      </c>
      <c r="F118" s="11">
        <f>F232</f>
        <v>67600</v>
      </c>
      <c r="G118" s="11"/>
      <c r="H118" s="11"/>
      <c r="I118" s="11"/>
      <c r="J118" s="11"/>
    </row>
    <row r="119" spans="1:10" ht="45">
      <c r="A119" s="18">
        <v>224</v>
      </c>
      <c r="B119" s="19" t="s">
        <v>259</v>
      </c>
      <c r="C119" s="15"/>
      <c r="D119" s="14" t="s">
        <v>19</v>
      </c>
      <c r="E119" s="10">
        <f t="shared" si="2"/>
        <v>0</v>
      </c>
      <c r="F119" s="12"/>
      <c r="G119" s="12"/>
      <c r="H119" s="12"/>
      <c r="I119" s="12"/>
      <c r="J119" s="12"/>
    </row>
    <row r="120" spans="1:10" ht="33.75">
      <c r="A120" s="18">
        <v>225</v>
      </c>
      <c r="B120" s="19" t="s">
        <v>141</v>
      </c>
      <c r="C120" s="15"/>
      <c r="D120" s="14" t="s">
        <v>19</v>
      </c>
      <c r="E120" s="10">
        <f t="shared" si="2"/>
        <v>203682</v>
      </c>
      <c r="F120" s="11">
        <f>F234</f>
        <v>115682</v>
      </c>
      <c r="G120" s="11">
        <f>G234</f>
        <v>67000</v>
      </c>
      <c r="H120" s="11"/>
      <c r="I120" s="11">
        <f>I234</f>
        <v>21000</v>
      </c>
      <c r="J120" s="11"/>
    </row>
    <row r="121" spans="1:10" ht="15">
      <c r="A121" s="18">
        <v>225</v>
      </c>
      <c r="B121" s="26" t="s">
        <v>182</v>
      </c>
      <c r="C121" s="15"/>
      <c r="D121" s="14" t="s">
        <v>19</v>
      </c>
      <c r="E121" s="10">
        <f t="shared" si="2"/>
        <v>203682</v>
      </c>
      <c r="F121" s="11">
        <f>F235</f>
        <v>115682</v>
      </c>
      <c r="G121" s="11">
        <f>G235</f>
        <v>67000</v>
      </c>
      <c r="H121" s="11"/>
      <c r="I121" s="11">
        <f>I235</f>
        <v>21000</v>
      </c>
      <c r="J121" s="11"/>
    </row>
    <row r="122" spans="1:10" ht="22.5">
      <c r="A122" s="19" t="s">
        <v>269</v>
      </c>
      <c r="B122" s="26" t="s">
        <v>183</v>
      </c>
      <c r="C122" s="15"/>
      <c r="D122" s="14" t="s">
        <v>19</v>
      </c>
      <c r="E122" s="10">
        <f t="shared" si="2"/>
        <v>0</v>
      </c>
      <c r="F122" s="11"/>
      <c r="G122" s="11"/>
      <c r="H122" s="11"/>
      <c r="I122" s="11"/>
      <c r="J122" s="11"/>
    </row>
    <row r="123" spans="1:10" ht="22.5">
      <c r="A123" s="19" t="s">
        <v>260</v>
      </c>
      <c r="B123" s="26" t="s">
        <v>180</v>
      </c>
      <c r="C123" s="15"/>
      <c r="D123" s="14" t="s">
        <v>19</v>
      </c>
      <c r="E123" s="10">
        <f t="shared" si="2"/>
        <v>0</v>
      </c>
      <c r="F123" s="12"/>
      <c r="G123" s="12"/>
      <c r="H123" s="12"/>
      <c r="I123" s="12"/>
      <c r="J123" s="12"/>
    </row>
    <row r="124" spans="1:10" ht="22.5">
      <c r="A124" s="18">
        <v>226</v>
      </c>
      <c r="B124" s="19" t="s">
        <v>146</v>
      </c>
      <c r="C124" s="15"/>
      <c r="D124" s="14" t="s">
        <v>19</v>
      </c>
      <c r="E124" s="10">
        <f t="shared" si="2"/>
        <v>146718</v>
      </c>
      <c r="F124" s="11">
        <f>F238</f>
        <v>135718</v>
      </c>
      <c r="G124" s="11"/>
      <c r="H124" s="11"/>
      <c r="I124" s="11">
        <f>I238</f>
        <v>11000</v>
      </c>
      <c r="J124" s="11"/>
    </row>
    <row r="125" spans="1:10" ht="15">
      <c r="A125" s="18">
        <v>226</v>
      </c>
      <c r="B125" s="26" t="s">
        <v>148</v>
      </c>
      <c r="C125" s="15"/>
      <c r="D125" s="14" t="s">
        <v>19</v>
      </c>
      <c r="E125" s="10">
        <f t="shared" si="2"/>
        <v>146718</v>
      </c>
      <c r="F125" s="11">
        <f>F239</f>
        <v>135718</v>
      </c>
      <c r="G125" s="11"/>
      <c r="H125" s="11"/>
      <c r="I125" s="11">
        <f>I239</f>
        <v>11000</v>
      </c>
      <c r="J125" s="11"/>
    </row>
    <row r="126" spans="1:10" ht="22.5">
      <c r="A126" s="19" t="s">
        <v>270</v>
      </c>
      <c r="B126" s="26" t="s">
        <v>150</v>
      </c>
      <c r="C126" s="15"/>
      <c r="D126" s="14" t="s">
        <v>19</v>
      </c>
      <c r="E126" s="10">
        <f t="shared" si="2"/>
        <v>0</v>
      </c>
      <c r="F126" s="11"/>
      <c r="G126" s="11"/>
      <c r="H126" s="11"/>
      <c r="I126" s="11"/>
      <c r="J126" s="11"/>
    </row>
    <row r="127" spans="1:10" ht="22.5">
      <c r="A127" s="19" t="s">
        <v>271</v>
      </c>
      <c r="B127" s="26" t="s">
        <v>152</v>
      </c>
      <c r="C127" s="15"/>
      <c r="D127" s="14" t="s">
        <v>19</v>
      </c>
      <c r="E127" s="10">
        <f t="shared" si="2"/>
        <v>0</v>
      </c>
      <c r="F127" s="11"/>
      <c r="G127" s="11"/>
      <c r="H127" s="11"/>
      <c r="I127" s="11"/>
      <c r="J127" s="11"/>
    </row>
    <row r="128" spans="1:10" ht="15">
      <c r="A128" s="19" t="s">
        <v>272</v>
      </c>
      <c r="B128" s="26" t="s">
        <v>154</v>
      </c>
      <c r="C128" s="15"/>
      <c r="D128" s="14" t="s">
        <v>19</v>
      </c>
      <c r="E128" s="10">
        <f t="shared" si="2"/>
        <v>0</v>
      </c>
      <c r="F128" s="12"/>
      <c r="G128" s="12"/>
      <c r="H128" s="12"/>
      <c r="I128" s="12"/>
      <c r="J128" s="12"/>
    </row>
    <row r="129" spans="1:10" ht="15">
      <c r="A129" s="19">
        <v>227</v>
      </c>
      <c r="B129" s="19" t="s">
        <v>178</v>
      </c>
      <c r="C129" s="15"/>
      <c r="D129" s="14" t="s">
        <v>19</v>
      </c>
      <c r="E129" s="10">
        <f t="shared" si="2"/>
        <v>0</v>
      </c>
      <c r="F129" s="11"/>
      <c r="G129" s="11"/>
      <c r="H129" s="11"/>
      <c r="I129" s="11"/>
      <c r="J129" s="11"/>
    </row>
    <row r="130" spans="1:10" ht="22.5">
      <c r="A130" s="19">
        <v>228</v>
      </c>
      <c r="B130" s="19" t="s">
        <v>202</v>
      </c>
      <c r="C130" s="15"/>
      <c r="D130" s="14" t="s">
        <v>19</v>
      </c>
      <c r="E130" s="10">
        <f t="shared" si="2"/>
        <v>0</v>
      </c>
      <c r="F130" s="11"/>
      <c r="G130" s="11"/>
      <c r="H130" s="11"/>
      <c r="I130" s="11"/>
      <c r="J130" s="11"/>
    </row>
    <row r="131" spans="1:10" ht="33.75">
      <c r="A131" s="18">
        <v>310</v>
      </c>
      <c r="B131" s="19" t="s">
        <v>159</v>
      </c>
      <c r="C131" s="15"/>
      <c r="D131" s="14" t="s">
        <v>19</v>
      </c>
      <c r="E131" s="10">
        <f aca="true" t="shared" si="3" ref="E131:E143">SUM(F131:J131)</f>
        <v>671100</v>
      </c>
      <c r="F131" s="11">
        <f>F245</f>
        <v>564100</v>
      </c>
      <c r="G131" s="11"/>
      <c r="H131" s="11"/>
      <c r="I131" s="11">
        <f>I245</f>
        <v>107000</v>
      </c>
      <c r="J131" s="11"/>
    </row>
    <row r="132" spans="1:10" ht="22.5">
      <c r="A132" s="18">
        <v>310</v>
      </c>
      <c r="B132" s="26" t="s">
        <v>161</v>
      </c>
      <c r="C132" s="15"/>
      <c r="D132" s="14" t="s">
        <v>19</v>
      </c>
      <c r="E132" s="10">
        <f t="shared" si="3"/>
        <v>107000</v>
      </c>
      <c r="F132" s="11"/>
      <c r="G132" s="11"/>
      <c r="H132" s="11"/>
      <c r="I132" s="11">
        <f>I246</f>
        <v>107000</v>
      </c>
      <c r="J132" s="11"/>
    </row>
    <row r="133" spans="1:10" ht="22.5">
      <c r="A133" s="19" t="s">
        <v>273</v>
      </c>
      <c r="B133" s="26" t="s">
        <v>162</v>
      </c>
      <c r="C133" s="15"/>
      <c r="D133" s="14" t="s">
        <v>19</v>
      </c>
      <c r="E133" s="10">
        <f t="shared" si="3"/>
        <v>564100</v>
      </c>
      <c r="F133" s="12">
        <f>F247</f>
        <v>564100</v>
      </c>
      <c r="G133" s="12"/>
      <c r="H133" s="12"/>
      <c r="I133" s="12"/>
      <c r="J133" s="12"/>
    </row>
    <row r="134" spans="1:10" ht="15">
      <c r="A134" s="19" t="s">
        <v>274</v>
      </c>
      <c r="B134" s="26" t="s">
        <v>154</v>
      </c>
      <c r="C134" s="15"/>
      <c r="D134" s="14" t="s">
        <v>19</v>
      </c>
      <c r="E134" s="10">
        <f t="shared" si="3"/>
        <v>0</v>
      </c>
      <c r="F134" s="11"/>
      <c r="G134" s="11"/>
      <c r="H134" s="11"/>
      <c r="I134" s="11"/>
      <c r="J134" s="11"/>
    </row>
    <row r="135" spans="1:10" ht="33.75">
      <c r="A135" s="18">
        <v>340</v>
      </c>
      <c r="B135" s="19" t="s">
        <v>164</v>
      </c>
      <c r="C135" s="15"/>
      <c r="D135" s="14" t="s">
        <v>19</v>
      </c>
      <c r="E135" s="10">
        <f t="shared" si="3"/>
        <v>94800</v>
      </c>
      <c r="F135" s="11">
        <f>F249</f>
        <v>32000</v>
      </c>
      <c r="G135" s="11"/>
      <c r="H135" s="11"/>
      <c r="I135" s="11">
        <f>I249</f>
        <v>62800</v>
      </c>
      <c r="J135" s="11"/>
    </row>
    <row r="136" spans="1:10" ht="45">
      <c r="A136" s="18">
        <v>341</v>
      </c>
      <c r="B136" s="26" t="s">
        <v>177</v>
      </c>
      <c r="C136" s="15"/>
      <c r="D136" s="14" t="s">
        <v>19</v>
      </c>
      <c r="E136" s="10">
        <f t="shared" si="3"/>
        <v>0</v>
      </c>
      <c r="F136" s="11"/>
      <c r="G136" s="11"/>
      <c r="H136" s="11"/>
      <c r="I136" s="11"/>
      <c r="J136" s="11"/>
    </row>
    <row r="137" spans="1:10" ht="22.5">
      <c r="A137" s="18">
        <v>343</v>
      </c>
      <c r="B137" s="26" t="s">
        <v>174</v>
      </c>
      <c r="C137" s="15"/>
      <c r="D137" s="14" t="s">
        <v>19</v>
      </c>
      <c r="E137" s="10"/>
      <c r="F137" s="11"/>
      <c r="G137" s="11"/>
      <c r="H137" s="11"/>
      <c r="I137" s="11"/>
      <c r="J137" s="11"/>
    </row>
    <row r="138" spans="1:10" ht="22.5" customHeight="1">
      <c r="A138" s="18">
        <v>344</v>
      </c>
      <c r="B138" s="26" t="s">
        <v>175</v>
      </c>
      <c r="C138" s="15"/>
      <c r="D138" s="14" t="s">
        <v>19</v>
      </c>
      <c r="E138" s="10">
        <f t="shared" si="3"/>
        <v>32800</v>
      </c>
      <c r="F138" s="11"/>
      <c r="G138" s="11"/>
      <c r="H138" s="11"/>
      <c r="I138" s="11">
        <f>I252</f>
        <v>32800</v>
      </c>
      <c r="J138" s="11"/>
    </row>
    <row r="139" spans="1:10" ht="22.5">
      <c r="A139" s="18">
        <v>345</v>
      </c>
      <c r="B139" s="26" t="s">
        <v>176</v>
      </c>
      <c r="C139" s="15"/>
      <c r="D139" s="14" t="s">
        <v>19</v>
      </c>
      <c r="E139" s="10">
        <f t="shared" si="3"/>
        <v>0</v>
      </c>
      <c r="F139" s="11"/>
      <c r="G139" s="11"/>
      <c r="H139" s="11"/>
      <c r="I139" s="11"/>
      <c r="J139" s="11"/>
    </row>
    <row r="140" spans="1:10" ht="33.75">
      <c r="A140" s="18">
        <v>346</v>
      </c>
      <c r="B140" s="26" t="s">
        <v>184</v>
      </c>
      <c r="C140" s="15"/>
      <c r="D140" s="14" t="s">
        <v>19</v>
      </c>
      <c r="E140" s="10">
        <f t="shared" si="3"/>
        <v>30000</v>
      </c>
      <c r="F140" s="11"/>
      <c r="G140" s="11"/>
      <c r="H140" s="11"/>
      <c r="I140" s="11">
        <f>I254</f>
        <v>30000</v>
      </c>
      <c r="J140" s="11"/>
    </row>
    <row r="141" spans="1:10" ht="33.75">
      <c r="A141" s="18" t="s">
        <v>275</v>
      </c>
      <c r="B141" s="26" t="s">
        <v>185</v>
      </c>
      <c r="C141" s="15"/>
      <c r="D141" s="14" t="s">
        <v>19</v>
      </c>
      <c r="E141" s="10">
        <f t="shared" si="3"/>
        <v>15000</v>
      </c>
      <c r="F141" s="11">
        <f>F255</f>
        <v>15000</v>
      </c>
      <c r="G141" s="11"/>
      <c r="H141" s="11"/>
      <c r="I141" s="11"/>
      <c r="J141" s="11"/>
    </row>
    <row r="142" spans="1:10" ht="33.75">
      <c r="A142" s="18">
        <v>349</v>
      </c>
      <c r="B142" s="26" t="s">
        <v>186</v>
      </c>
      <c r="C142" s="15"/>
      <c r="D142" s="14" t="s">
        <v>19</v>
      </c>
      <c r="E142" s="10">
        <f t="shared" si="3"/>
        <v>0</v>
      </c>
      <c r="F142" s="11"/>
      <c r="G142" s="11"/>
      <c r="H142" s="11"/>
      <c r="I142" s="11"/>
      <c r="J142" s="11"/>
    </row>
    <row r="143" spans="1:10" ht="45">
      <c r="A143" s="18" t="s">
        <v>276</v>
      </c>
      <c r="B143" s="26" t="s">
        <v>187</v>
      </c>
      <c r="C143" s="15"/>
      <c r="D143" s="14" t="s">
        <v>19</v>
      </c>
      <c r="E143" s="10">
        <f t="shared" si="3"/>
        <v>17000</v>
      </c>
      <c r="F143" s="11">
        <f>F257</f>
        <v>17000</v>
      </c>
      <c r="G143" s="11"/>
      <c r="H143" s="11"/>
      <c r="I143" s="11"/>
      <c r="J143" s="11"/>
    </row>
    <row r="144" spans="1:10" ht="29.25" customHeight="1">
      <c r="A144" s="229" t="s">
        <v>216</v>
      </c>
      <c r="B144" s="229"/>
      <c r="C144" s="8" t="s">
        <v>28</v>
      </c>
      <c r="D144" s="8" t="s">
        <v>19</v>
      </c>
      <c r="E144" s="21">
        <f>SUM(F144:J144)</f>
        <v>27553600</v>
      </c>
      <c r="F144" s="13">
        <f>F145+F190+F193+F209+F213</f>
        <v>26801000</v>
      </c>
      <c r="G144" s="13">
        <f>G145+G190+G193+G209+G213</f>
        <v>129600</v>
      </c>
      <c r="H144" s="13">
        <f>H145+H190+H193+H209+H213</f>
        <v>0</v>
      </c>
      <c r="I144" s="13">
        <f>I145+I190+I193+I209+I213</f>
        <v>623000</v>
      </c>
      <c r="J144" s="13"/>
    </row>
    <row r="145" spans="1:10" ht="27.75" customHeight="1">
      <c r="A145" s="230" t="s">
        <v>29</v>
      </c>
      <c r="B145" s="230"/>
      <c r="C145" s="33" t="s">
        <v>30</v>
      </c>
      <c r="D145" s="14" t="s">
        <v>19</v>
      </c>
      <c r="E145" s="10">
        <f aca="true" t="shared" si="4" ref="E145:E154">SUM(F145:J145)</f>
        <v>22675900</v>
      </c>
      <c r="F145" s="12">
        <f>F146</f>
        <v>22231300</v>
      </c>
      <c r="G145" s="12">
        <f>G146</f>
        <v>62600</v>
      </c>
      <c r="H145" s="12">
        <f>H146</f>
        <v>0</v>
      </c>
      <c r="I145" s="12">
        <f>I146</f>
        <v>382000</v>
      </c>
      <c r="J145" s="12">
        <f>J146</f>
        <v>0</v>
      </c>
    </row>
    <row r="146" spans="1:10" ht="27.75" customHeight="1">
      <c r="A146" s="224" t="s">
        <v>31</v>
      </c>
      <c r="B146" s="224"/>
      <c r="C146" s="14" t="s">
        <v>32</v>
      </c>
      <c r="D146" s="14" t="s">
        <v>19</v>
      </c>
      <c r="E146" s="10">
        <f t="shared" si="4"/>
        <v>22675900</v>
      </c>
      <c r="F146" s="12">
        <f>F147+F178+F155</f>
        <v>22231300</v>
      </c>
      <c r="G146" s="12">
        <f>G147+G178</f>
        <v>62600</v>
      </c>
      <c r="H146" s="12">
        <f>H147+H178</f>
        <v>0</v>
      </c>
      <c r="I146" s="12">
        <f>I147+I178+I155</f>
        <v>382000</v>
      </c>
      <c r="J146" s="12">
        <f>J147+J178</f>
        <v>0</v>
      </c>
    </row>
    <row r="147" spans="1:10" ht="27" customHeight="1">
      <c r="A147" s="225" t="s">
        <v>33</v>
      </c>
      <c r="B147" s="225"/>
      <c r="C147" s="15"/>
      <c r="D147" s="32">
        <v>111</v>
      </c>
      <c r="E147" s="10">
        <f t="shared" si="4"/>
        <v>17332380</v>
      </c>
      <c r="F147" s="12">
        <f>F148</f>
        <v>16975000</v>
      </c>
      <c r="G147" s="12">
        <f>G148</f>
        <v>48080</v>
      </c>
      <c r="H147" s="12">
        <f>H148</f>
        <v>0</v>
      </c>
      <c r="I147" s="12">
        <f>I148</f>
        <v>309300</v>
      </c>
      <c r="J147" s="12">
        <f>J148</f>
        <v>0</v>
      </c>
    </row>
    <row r="148" spans="1:10" ht="22.5">
      <c r="A148" s="18">
        <v>211</v>
      </c>
      <c r="B148" s="19" t="s">
        <v>35</v>
      </c>
      <c r="C148" s="15"/>
      <c r="D148" s="14" t="s">
        <v>19</v>
      </c>
      <c r="E148" s="10">
        <f t="shared" si="4"/>
        <v>17332380</v>
      </c>
      <c r="F148" s="12">
        <f>F150+F153+F154</f>
        <v>16975000</v>
      </c>
      <c r="G148" s="12">
        <f>G149</f>
        <v>48080</v>
      </c>
      <c r="H148" s="12">
        <f>H150+H153+H154</f>
        <v>0</v>
      </c>
      <c r="I148" s="12">
        <f>SUM(I149:I154)</f>
        <v>309300</v>
      </c>
      <c r="J148" s="12">
        <f>J150+J153+J154</f>
        <v>0</v>
      </c>
    </row>
    <row r="149" spans="1:10" ht="15">
      <c r="A149" s="18">
        <v>211</v>
      </c>
      <c r="B149" s="26" t="s">
        <v>165</v>
      </c>
      <c r="C149" s="15"/>
      <c r="D149" s="14" t="s">
        <v>19</v>
      </c>
      <c r="E149" s="10">
        <f t="shared" si="4"/>
        <v>357380</v>
      </c>
      <c r="F149" s="11"/>
      <c r="G149" s="11">
        <v>48080</v>
      </c>
      <c r="H149" s="11"/>
      <c r="I149" s="11">
        <v>309300</v>
      </c>
      <c r="J149" s="11"/>
    </row>
    <row r="150" spans="1:10" ht="22.5">
      <c r="A150" s="226" t="s">
        <v>219</v>
      </c>
      <c r="B150" s="26" t="s">
        <v>167</v>
      </c>
      <c r="C150" s="15"/>
      <c r="D150" s="14" t="s">
        <v>19</v>
      </c>
      <c r="E150" s="10">
        <f t="shared" si="4"/>
        <v>10913600</v>
      </c>
      <c r="F150" s="11">
        <v>10913600</v>
      </c>
      <c r="G150" s="11"/>
      <c r="H150" s="11"/>
      <c r="I150" s="11"/>
      <c r="J150" s="11"/>
    </row>
    <row r="151" spans="1:10" ht="15">
      <c r="A151" s="227"/>
      <c r="B151" s="25" t="s">
        <v>38</v>
      </c>
      <c r="C151" s="15"/>
      <c r="D151" s="14" t="s">
        <v>19</v>
      </c>
      <c r="E151" s="10">
        <f t="shared" si="4"/>
        <v>180900</v>
      </c>
      <c r="F151" s="11">
        <v>180900</v>
      </c>
      <c r="G151" s="11"/>
      <c r="H151" s="11"/>
      <c r="I151" s="11"/>
      <c r="J151" s="11"/>
    </row>
    <row r="152" spans="1:10" ht="15">
      <c r="A152" s="228"/>
      <c r="B152" s="25" t="s">
        <v>3</v>
      </c>
      <c r="C152" s="15"/>
      <c r="D152" s="14" t="s">
        <v>19</v>
      </c>
      <c r="E152" s="10">
        <f t="shared" si="4"/>
        <v>437000</v>
      </c>
      <c r="F152" s="11">
        <v>437000</v>
      </c>
      <c r="G152" s="11"/>
      <c r="H152" s="11"/>
      <c r="I152" s="11"/>
      <c r="J152" s="11"/>
    </row>
    <row r="153" spans="1:10" ht="22.5">
      <c r="A153" s="19" t="s">
        <v>220</v>
      </c>
      <c r="B153" s="26" t="s">
        <v>42</v>
      </c>
      <c r="C153" s="15"/>
      <c r="D153" s="14" t="s">
        <v>19</v>
      </c>
      <c r="E153" s="10">
        <f t="shared" si="4"/>
        <v>5144500</v>
      </c>
      <c r="F153" s="11">
        <v>5144500</v>
      </c>
      <c r="G153" s="11"/>
      <c r="H153" s="11"/>
      <c r="I153" s="11"/>
      <c r="J153" s="11"/>
    </row>
    <row r="154" spans="1:10" ht="22.5">
      <c r="A154" s="19" t="s">
        <v>221</v>
      </c>
      <c r="B154" s="26" t="s">
        <v>168</v>
      </c>
      <c r="C154" s="15"/>
      <c r="D154" s="14" t="s">
        <v>19</v>
      </c>
      <c r="E154" s="10">
        <f t="shared" si="4"/>
        <v>916900</v>
      </c>
      <c r="F154" s="11">
        <v>916900</v>
      </c>
      <c r="G154" s="11"/>
      <c r="H154" s="11"/>
      <c r="I154" s="11"/>
      <c r="J154" s="11"/>
    </row>
    <row r="155" spans="1:10" ht="33.75">
      <c r="A155" s="19">
        <v>266</v>
      </c>
      <c r="B155" s="19" t="s">
        <v>188</v>
      </c>
      <c r="C155" s="15"/>
      <c r="D155" s="14" t="s">
        <v>19</v>
      </c>
      <c r="E155" s="12">
        <f aca="true" t="shared" si="5" ref="E155:E161">SUM(F155:J155)</f>
        <v>100300</v>
      </c>
      <c r="F155" s="12">
        <f>F157+F160+F161</f>
        <v>99600</v>
      </c>
      <c r="G155" s="12"/>
      <c r="H155" s="12"/>
      <c r="I155" s="12">
        <f>SUM(I156:I161)</f>
        <v>700</v>
      </c>
      <c r="J155" s="12"/>
    </row>
    <row r="156" spans="1:10" ht="22.5">
      <c r="A156" s="19">
        <v>266</v>
      </c>
      <c r="B156" s="26" t="s">
        <v>189</v>
      </c>
      <c r="C156" s="15"/>
      <c r="D156" s="14" t="s">
        <v>19</v>
      </c>
      <c r="E156" s="12">
        <f t="shared" si="5"/>
        <v>700</v>
      </c>
      <c r="F156" s="20"/>
      <c r="G156" s="20"/>
      <c r="H156" s="20"/>
      <c r="I156" s="20">
        <v>700</v>
      </c>
      <c r="J156" s="11"/>
    </row>
    <row r="157" spans="1:10" ht="33.75">
      <c r="A157" s="226" t="s">
        <v>222</v>
      </c>
      <c r="B157" s="26" t="s">
        <v>214</v>
      </c>
      <c r="C157" s="15"/>
      <c r="D157" s="14" t="s">
        <v>19</v>
      </c>
      <c r="E157" s="12">
        <f t="shared" si="5"/>
        <v>55400</v>
      </c>
      <c r="F157" s="20">
        <v>55400</v>
      </c>
      <c r="G157" s="20"/>
      <c r="H157" s="20"/>
      <c r="I157" s="20"/>
      <c r="J157" s="11"/>
    </row>
    <row r="158" spans="1:10" ht="15">
      <c r="A158" s="227"/>
      <c r="B158" s="25" t="s">
        <v>38</v>
      </c>
      <c r="C158" s="15"/>
      <c r="D158" s="14" t="s">
        <v>19</v>
      </c>
      <c r="E158" s="12">
        <f t="shared" si="5"/>
        <v>700</v>
      </c>
      <c r="F158" s="20">
        <v>700</v>
      </c>
      <c r="G158" s="20"/>
      <c r="H158" s="20"/>
      <c r="I158" s="20"/>
      <c r="J158" s="11"/>
    </row>
    <row r="159" spans="1:10" ht="15">
      <c r="A159" s="228"/>
      <c r="B159" s="25" t="s">
        <v>3</v>
      </c>
      <c r="C159" s="15"/>
      <c r="D159" s="14" t="s">
        <v>19</v>
      </c>
      <c r="E159" s="12">
        <f t="shared" si="5"/>
        <v>2300</v>
      </c>
      <c r="F159" s="20">
        <v>2300</v>
      </c>
      <c r="G159" s="20"/>
      <c r="H159" s="20"/>
      <c r="I159" s="20"/>
      <c r="J159" s="11"/>
    </row>
    <row r="160" spans="1:10" ht="33.75">
      <c r="A160" s="19" t="s">
        <v>223</v>
      </c>
      <c r="B160" s="26" t="s">
        <v>190</v>
      </c>
      <c r="C160" s="15"/>
      <c r="D160" s="14" t="s">
        <v>19</v>
      </c>
      <c r="E160" s="12">
        <f t="shared" si="5"/>
        <v>41800</v>
      </c>
      <c r="F160" s="20">
        <v>41800</v>
      </c>
      <c r="G160" s="20"/>
      <c r="H160" s="20"/>
      <c r="I160" s="20"/>
      <c r="J160" s="11"/>
    </row>
    <row r="161" spans="1:10" ht="33.75">
      <c r="A161" s="19" t="s">
        <v>224</v>
      </c>
      <c r="B161" s="26" t="s">
        <v>191</v>
      </c>
      <c r="C161" s="15"/>
      <c r="D161" s="14" t="s">
        <v>19</v>
      </c>
      <c r="E161" s="12">
        <f t="shared" si="5"/>
        <v>2400</v>
      </c>
      <c r="F161" s="20">
        <v>2400</v>
      </c>
      <c r="G161" s="20"/>
      <c r="H161" s="20"/>
      <c r="I161" s="20"/>
      <c r="J161" s="11"/>
    </row>
    <row r="162" spans="1:10" ht="42" customHeight="1">
      <c r="A162" s="225" t="s">
        <v>46</v>
      </c>
      <c r="B162" s="225"/>
      <c r="C162" s="15"/>
      <c r="D162" s="16">
        <v>112</v>
      </c>
      <c r="E162" s="10">
        <f>SUM(F162:J162)</f>
        <v>0</v>
      </c>
      <c r="F162" s="12"/>
      <c r="G162" s="12"/>
      <c r="H162" s="12"/>
      <c r="I162" s="12"/>
      <c r="J162" s="12"/>
    </row>
    <row r="163" spans="1:10" ht="36" customHeight="1">
      <c r="A163" s="18">
        <v>212</v>
      </c>
      <c r="B163" s="27" t="s">
        <v>540</v>
      </c>
      <c r="C163" s="15"/>
      <c r="D163" s="14" t="s">
        <v>19</v>
      </c>
      <c r="E163" s="10"/>
      <c r="F163" s="12"/>
      <c r="G163" s="12"/>
      <c r="H163" s="12"/>
      <c r="I163" s="12"/>
      <c r="J163" s="12"/>
    </row>
    <row r="164" spans="1:10" ht="22.5">
      <c r="A164" s="18">
        <v>212</v>
      </c>
      <c r="B164" s="26" t="s">
        <v>541</v>
      </c>
      <c r="C164" s="15"/>
      <c r="D164" s="14" t="s">
        <v>50</v>
      </c>
      <c r="E164" s="10">
        <f>SUM(F164:J164)</f>
        <v>0</v>
      </c>
      <c r="F164" s="11"/>
      <c r="G164" s="11"/>
      <c r="H164" s="11"/>
      <c r="I164" s="11"/>
      <c r="J164" s="11"/>
    </row>
    <row r="165" spans="1:10" ht="22.5">
      <c r="A165" s="18">
        <v>222</v>
      </c>
      <c r="B165" s="19" t="s">
        <v>198</v>
      </c>
      <c r="C165" s="15"/>
      <c r="D165" s="14" t="s">
        <v>19</v>
      </c>
      <c r="E165" s="10">
        <f aca="true" t="shared" si="6" ref="E165:E181">SUM(F165:J165)</f>
        <v>0</v>
      </c>
      <c r="F165" s="12"/>
      <c r="G165" s="12"/>
      <c r="H165" s="12"/>
      <c r="I165" s="12"/>
      <c r="J165" s="12"/>
    </row>
    <row r="166" spans="1:10" ht="15">
      <c r="A166" s="18">
        <v>222</v>
      </c>
      <c r="B166" s="26" t="s">
        <v>199</v>
      </c>
      <c r="C166" s="15"/>
      <c r="D166" s="14" t="s">
        <v>50</v>
      </c>
      <c r="E166" s="10">
        <f t="shared" si="6"/>
        <v>0</v>
      </c>
      <c r="F166" s="11"/>
      <c r="G166" s="11"/>
      <c r="H166" s="11"/>
      <c r="I166" s="11"/>
      <c r="J166" s="11"/>
    </row>
    <row r="167" spans="1:10" ht="15">
      <c r="A167" s="18">
        <v>226</v>
      </c>
      <c r="B167" s="19" t="s">
        <v>200</v>
      </c>
      <c r="C167" s="15"/>
      <c r="D167" s="14" t="s">
        <v>50</v>
      </c>
      <c r="E167" s="10">
        <f t="shared" si="6"/>
        <v>0</v>
      </c>
      <c r="F167" s="11"/>
      <c r="G167" s="11"/>
      <c r="H167" s="11"/>
      <c r="I167" s="11"/>
      <c r="J167" s="11"/>
    </row>
    <row r="168" spans="1:10" ht="33.75">
      <c r="A168" s="18">
        <v>266</v>
      </c>
      <c r="B168" s="19" t="s">
        <v>188</v>
      </c>
      <c r="C168" s="15"/>
      <c r="D168" s="14" t="s">
        <v>50</v>
      </c>
      <c r="E168" s="10">
        <f t="shared" si="6"/>
        <v>0</v>
      </c>
      <c r="F168" s="10"/>
      <c r="G168" s="10"/>
      <c r="H168" s="10"/>
      <c r="I168" s="10"/>
      <c r="J168" s="10"/>
    </row>
    <row r="169" spans="1:10" ht="22.5">
      <c r="A169" s="18">
        <v>266</v>
      </c>
      <c r="B169" s="26" t="s">
        <v>234</v>
      </c>
      <c r="C169" s="15"/>
      <c r="D169" s="14" t="s">
        <v>50</v>
      </c>
      <c r="E169" s="10">
        <f t="shared" si="6"/>
        <v>0</v>
      </c>
      <c r="F169" s="11"/>
      <c r="G169" s="11"/>
      <c r="H169" s="11"/>
      <c r="I169" s="11"/>
      <c r="J169" s="11"/>
    </row>
    <row r="170" spans="1:10" ht="33.75">
      <c r="A170" s="19" t="s">
        <v>222</v>
      </c>
      <c r="B170" s="26" t="s">
        <v>229</v>
      </c>
      <c r="C170" s="15"/>
      <c r="D170" s="14" t="s">
        <v>19</v>
      </c>
      <c r="E170" s="10">
        <f t="shared" si="6"/>
        <v>0</v>
      </c>
      <c r="F170" s="11"/>
      <c r="G170" s="11"/>
      <c r="H170" s="11"/>
      <c r="I170" s="11"/>
      <c r="J170" s="11"/>
    </row>
    <row r="171" spans="1:10" ht="33.75">
      <c r="A171" s="19" t="s">
        <v>223</v>
      </c>
      <c r="B171" s="26" t="s">
        <v>190</v>
      </c>
      <c r="C171" s="15"/>
      <c r="D171" s="14" t="s">
        <v>19</v>
      </c>
      <c r="E171" s="10">
        <f t="shared" si="6"/>
        <v>0</v>
      </c>
      <c r="F171" s="11"/>
      <c r="G171" s="11"/>
      <c r="H171" s="11"/>
      <c r="I171" s="11"/>
      <c r="J171" s="11"/>
    </row>
    <row r="172" spans="1:10" ht="33.75">
      <c r="A172" s="18">
        <v>262</v>
      </c>
      <c r="B172" s="19" t="s">
        <v>230</v>
      </c>
      <c r="C172" s="15"/>
      <c r="D172" s="14" t="s">
        <v>19</v>
      </c>
      <c r="E172" s="10">
        <f t="shared" si="6"/>
        <v>0</v>
      </c>
      <c r="F172" s="12"/>
      <c r="G172" s="12"/>
      <c r="H172" s="12"/>
      <c r="I172" s="12"/>
      <c r="J172" s="12"/>
    </row>
    <row r="173" spans="1:10" ht="22.5">
      <c r="A173" s="18">
        <v>262</v>
      </c>
      <c r="B173" s="26" t="s">
        <v>231</v>
      </c>
      <c r="C173" s="15"/>
      <c r="D173" s="14" t="s">
        <v>19</v>
      </c>
      <c r="E173" s="10">
        <f t="shared" si="6"/>
        <v>0</v>
      </c>
      <c r="F173" s="11"/>
      <c r="G173" s="11"/>
      <c r="H173" s="11"/>
      <c r="I173" s="11"/>
      <c r="J173" s="11"/>
    </row>
    <row r="174" spans="1:10" ht="33.75">
      <c r="A174" s="19" t="s">
        <v>227</v>
      </c>
      <c r="B174" s="26" t="s">
        <v>232</v>
      </c>
      <c r="C174" s="15"/>
      <c r="D174" s="14" t="s">
        <v>19</v>
      </c>
      <c r="E174" s="10">
        <f t="shared" si="6"/>
        <v>0</v>
      </c>
      <c r="F174" s="11"/>
      <c r="G174" s="11"/>
      <c r="H174" s="11"/>
      <c r="I174" s="11"/>
      <c r="J174" s="11"/>
    </row>
    <row r="175" spans="1:10" ht="33.75">
      <c r="A175" s="19" t="s">
        <v>228</v>
      </c>
      <c r="B175" s="26" t="s">
        <v>233</v>
      </c>
      <c r="C175" s="15"/>
      <c r="D175" s="14" t="s">
        <v>19</v>
      </c>
      <c r="E175" s="10">
        <f t="shared" si="6"/>
        <v>0</v>
      </c>
      <c r="F175" s="11"/>
      <c r="G175" s="11"/>
      <c r="H175" s="11"/>
      <c r="I175" s="11"/>
      <c r="J175" s="11"/>
    </row>
    <row r="176" spans="1:10" ht="65.25" customHeight="1">
      <c r="A176" s="225" t="s">
        <v>62</v>
      </c>
      <c r="B176" s="225"/>
      <c r="C176" s="15"/>
      <c r="D176" s="16">
        <v>113</v>
      </c>
      <c r="E176" s="10">
        <f t="shared" si="6"/>
        <v>0</v>
      </c>
      <c r="F176" s="12"/>
      <c r="G176" s="12"/>
      <c r="H176" s="12"/>
      <c r="I176" s="12"/>
      <c r="J176" s="12"/>
    </row>
    <row r="177" spans="1:10" ht="22.5">
      <c r="A177" s="28">
        <v>296</v>
      </c>
      <c r="B177" s="29" t="s">
        <v>277</v>
      </c>
      <c r="C177" s="15"/>
      <c r="D177" s="14" t="s">
        <v>19</v>
      </c>
      <c r="E177" s="10">
        <f t="shared" si="6"/>
        <v>0</v>
      </c>
      <c r="F177" s="11"/>
      <c r="G177" s="11"/>
      <c r="H177" s="11"/>
      <c r="I177" s="11"/>
      <c r="J177" s="11"/>
    </row>
    <row r="178" spans="1:10" ht="55.5" customHeight="1">
      <c r="A178" s="225" t="s">
        <v>65</v>
      </c>
      <c r="B178" s="225"/>
      <c r="C178" s="15"/>
      <c r="D178" s="32">
        <v>119</v>
      </c>
      <c r="E178" s="10">
        <f t="shared" si="6"/>
        <v>5243220</v>
      </c>
      <c r="F178" s="12">
        <f>F179</f>
        <v>5156700</v>
      </c>
      <c r="G178" s="12">
        <f>G179</f>
        <v>14520</v>
      </c>
      <c r="H178" s="12">
        <f>H179</f>
        <v>0</v>
      </c>
      <c r="I178" s="12">
        <f>I179</f>
        <v>72000</v>
      </c>
      <c r="J178" s="12">
        <f>J179</f>
        <v>0</v>
      </c>
    </row>
    <row r="179" spans="1:10" ht="33.75">
      <c r="A179" s="18">
        <v>213</v>
      </c>
      <c r="B179" s="19" t="s">
        <v>66</v>
      </c>
      <c r="C179" s="15"/>
      <c r="D179" s="14" t="s">
        <v>19</v>
      </c>
      <c r="E179" s="10">
        <f>SUM(F179:J179)</f>
        <v>5243220</v>
      </c>
      <c r="F179" s="12">
        <f>F181+F184+F186</f>
        <v>5156700</v>
      </c>
      <c r="G179" s="12">
        <f>G180</f>
        <v>14520</v>
      </c>
      <c r="H179" s="12"/>
      <c r="I179" s="12">
        <f>I180</f>
        <v>72000</v>
      </c>
      <c r="J179" s="12"/>
    </row>
    <row r="180" spans="1:10" ht="22.5">
      <c r="A180" s="18">
        <v>213</v>
      </c>
      <c r="B180" s="26" t="s">
        <v>169</v>
      </c>
      <c r="C180" s="15"/>
      <c r="D180" s="14" t="s">
        <v>19</v>
      </c>
      <c r="E180" s="10">
        <f t="shared" si="6"/>
        <v>86520</v>
      </c>
      <c r="F180" s="11"/>
      <c r="G180" s="11">
        <v>14520</v>
      </c>
      <c r="H180" s="11"/>
      <c r="I180" s="11">
        <v>72000</v>
      </c>
      <c r="J180" s="11"/>
    </row>
    <row r="181" spans="1:10" ht="22.5">
      <c r="A181" s="226" t="s">
        <v>235</v>
      </c>
      <c r="B181" s="26" t="s">
        <v>170</v>
      </c>
      <c r="C181" s="15"/>
      <c r="D181" s="14" t="s">
        <v>19</v>
      </c>
      <c r="E181" s="10">
        <f t="shared" si="6"/>
        <v>3312700</v>
      </c>
      <c r="F181" s="11">
        <v>3312700</v>
      </c>
      <c r="G181" s="11"/>
      <c r="H181" s="11"/>
      <c r="I181" s="11"/>
      <c r="J181" s="11"/>
    </row>
    <row r="182" spans="1:10" ht="15">
      <c r="A182" s="227"/>
      <c r="B182" s="25" t="s">
        <v>38</v>
      </c>
      <c r="C182" s="15"/>
      <c r="D182" s="14" t="s">
        <v>19</v>
      </c>
      <c r="E182" s="10">
        <f aca="true" t="shared" si="7" ref="E182:E221">SUM(F182:J182)</f>
        <v>60900</v>
      </c>
      <c r="F182" s="11">
        <v>60900</v>
      </c>
      <c r="G182" s="11"/>
      <c r="H182" s="11"/>
      <c r="I182" s="11"/>
      <c r="J182" s="11"/>
    </row>
    <row r="183" spans="1:10" ht="15">
      <c r="A183" s="228"/>
      <c r="B183" s="25" t="s">
        <v>3</v>
      </c>
      <c r="C183" s="15"/>
      <c r="D183" s="14" t="s">
        <v>19</v>
      </c>
      <c r="E183" s="10">
        <f t="shared" si="7"/>
        <v>132700</v>
      </c>
      <c r="F183" s="11">
        <v>132700</v>
      </c>
      <c r="G183" s="11"/>
      <c r="H183" s="11"/>
      <c r="I183" s="11"/>
      <c r="J183" s="11"/>
    </row>
    <row r="184" spans="1:10" ht="33.75">
      <c r="A184" s="19" t="s">
        <v>236</v>
      </c>
      <c r="B184" s="26" t="s">
        <v>171</v>
      </c>
      <c r="C184" s="15"/>
      <c r="D184" s="14" t="s">
        <v>19</v>
      </c>
      <c r="E184" s="10">
        <f t="shared" si="7"/>
        <v>1566300</v>
      </c>
      <c r="F184" s="11">
        <v>1566300</v>
      </c>
      <c r="G184" s="11"/>
      <c r="H184" s="11"/>
      <c r="I184" s="11"/>
      <c r="J184" s="11"/>
    </row>
    <row r="185" spans="1:10" ht="22.5">
      <c r="A185" s="19" t="s">
        <v>237</v>
      </c>
      <c r="B185" s="26" t="s">
        <v>172</v>
      </c>
      <c r="C185" s="15"/>
      <c r="D185" s="14" t="s">
        <v>19</v>
      </c>
      <c r="E185" s="10">
        <f t="shared" si="7"/>
        <v>0</v>
      </c>
      <c r="F185" s="11"/>
      <c r="G185" s="11"/>
      <c r="H185" s="11"/>
      <c r="I185" s="11"/>
      <c r="J185" s="11"/>
    </row>
    <row r="186" spans="1:10" ht="22.5">
      <c r="A186" s="19" t="s">
        <v>238</v>
      </c>
      <c r="B186" s="26" t="s">
        <v>173</v>
      </c>
      <c r="C186" s="15"/>
      <c r="D186" s="14" t="s">
        <v>19</v>
      </c>
      <c r="E186" s="10">
        <f t="shared" si="7"/>
        <v>277700</v>
      </c>
      <c r="F186" s="11">
        <v>277700</v>
      </c>
      <c r="G186" s="11"/>
      <c r="H186" s="11"/>
      <c r="I186" s="11"/>
      <c r="J186" s="11"/>
    </row>
    <row r="187" spans="1:10" ht="33.75">
      <c r="A187" s="18">
        <v>262</v>
      </c>
      <c r="B187" s="19" t="s">
        <v>239</v>
      </c>
      <c r="C187" s="15"/>
      <c r="D187" s="14" t="s">
        <v>19</v>
      </c>
      <c r="E187" s="10">
        <f t="shared" si="7"/>
        <v>0</v>
      </c>
      <c r="F187" s="12"/>
      <c r="G187" s="12"/>
      <c r="H187" s="12"/>
      <c r="I187" s="12"/>
      <c r="J187" s="12"/>
    </row>
    <row r="188" spans="1:10" ht="22.5">
      <c r="A188" s="19" t="s">
        <v>227</v>
      </c>
      <c r="B188" s="26" t="s">
        <v>240</v>
      </c>
      <c r="C188" s="15"/>
      <c r="D188" s="14" t="s">
        <v>19</v>
      </c>
      <c r="E188" s="10">
        <f t="shared" si="7"/>
        <v>0</v>
      </c>
      <c r="F188" s="11"/>
      <c r="G188" s="11"/>
      <c r="H188" s="11"/>
      <c r="I188" s="11"/>
      <c r="J188" s="11"/>
    </row>
    <row r="189" spans="1:10" ht="22.5">
      <c r="A189" s="19" t="s">
        <v>228</v>
      </c>
      <c r="B189" s="26" t="s">
        <v>240</v>
      </c>
      <c r="C189" s="15"/>
      <c r="D189" s="14" t="s">
        <v>19</v>
      </c>
      <c r="E189" s="10">
        <f t="shared" si="7"/>
        <v>0</v>
      </c>
      <c r="F189" s="11"/>
      <c r="G189" s="11"/>
      <c r="H189" s="11"/>
      <c r="I189" s="11"/>
      <c r="J189" s="11"/>
    </row>
    <row r="190" spans="1:10" ht="36.75" customHeight="1">
      <c r="A190" s="224" t="s">
        <v>78</v>
      </c>
      <c r="B190" s="224"/>
      <c r="C190" s="33" t="s">
        <v>79</v>
      </c>
      <c r="D190" s="14" t="s">
        <v>19</v>
      </c>
      <c r="E190" s="10">
        <f t="shared" si="7"/>
        <v>0</v>
      </c>
      <c r="F190" s="12"/>
      <c r="G190" s="12"/>
      <c r="H190" s="12"/>
      <c r="I190" s="12"/>
      <c r="J190" s="12"/>
    </row>
    <row r="191" spans="1:10" ht="54.75" customHeight="1">
      <c r="A191" s="225" t="s">
        <v>80</v>
      </c>
      <c r="B191" s="225"/>
      <c r="C191" s="17" t="s">
        <v>81</v>
      </c>
      <c r="D191" s="16">
        <v>321</v>
      </c>
      <c r="E191" s="10">
        <f t="shared" si="7"/>
        <v>0</v>
      </c>
      <c r="F191" s="12"/>
      <c r="G191" s="12"/>
      <c r="H191" s="12"/>
      <c r="I191" s="12"/>
      <c r="J191" s="12"/>
    </row>
    <row r="192" spans="1:10" ht="22.5">
      <c r="A192" s="18">
        <v>262</v>
      </c>
      <c r="B192" s="19" t="s">
        <v>240</v>
      </c>
      <c r="C192" s="15"/>
      <c r="D192" s="14" t="s">
        <v>19</v>
      </c>
      <c r="E192" s="10">
        <f t="shared" si="7"/>
        <v>0</v>
      </c>
      <c r="F192" s="11"/>
      <c r="G192" s="11"/>
      <c r="H192" s="11"/>
      <c r="I192" s="11"/>
      <c r="J192" s="11"/>
    </row>
    <row r="193" spans="1:10" ht="34.5" customHeight="1">
      <c r="A193" s="224" t="s">
        <v>83</v>
      </c>
      <c r="B193" s="224"/>
      <c r="C193" s="33" t="s">
        <v>84</v>
      </c>
      <c r="D193" s="14" t="s">
        <v>19</v>
      </c>
      <c r="E193" s="10">
        <f t="shared" si="7"/>
        <v>117100</v>
      </c>
      <c r="F193" s="12">
        <f>F194+F197+F202</f>
        <v>115100</v>
      </c>
      <c r="G193" s="12">
        <f>G194+G197+G202</f>
        <v>0</v>
      </c>
      <c r="H193" s="12">
        <f>H194+H197+H202</f>
        <v>0</v>
      </c>
      <c r="I193" s="12">
        <f>I194+I202</f>
        <v>2000</v>
      </c>
      <c r="J193" s="12">
        <f>J194+J197+J202</f>
        <v>0</v>
      </c>
    </row>
    <row r="194" spans="1:10" ht="40.5" customHeight="1">
      <c r="A194" s="225" t="s">
        <v>85</v>
      </c>
      <c r="B194" s="225"/>
      <c r="C194" s="17" t="s">
        <v>86</v>
      </c>
      <c r="D194" s="32">
        <v>851</v>
      </c>
      <c r="E194" s="10">
        <f t="shared" si="7"/>
        <v>116700</v>
      </c>
      <c r="F194" s="12">
        <f>F195+F196</f>
        <v>115100</v>
      </c>
      <c r="G194" s="12">
        <f>G195+G196</f>
        <v>0</v>
      </c>
      <c r="H194" s="12">
        <f>H195+H196</f>
        <v>0</v>
      </c>
      <c r="I194" s="12">
        <f>I195+I196</f>
        <v>1600</v>
      </c>
      <c r="J194" s="12">
        <f>J195+J196</f>
        <v>0</v>
      </c>
    </row>
    <row r="195" spans="1:10" ht="22.5">
      <c r="A195" s="18">
        <v>291</v>
      </c>
      <c r="B195" s="19" t="s">
        <v>242</v>
      </c>
      <c r="C195" s="15"/>
      <c r="D195" s="14" t="s">
        <v>19</v>
      </c>
      <c r="E195" s="10">
        <f t="shared" si="7"/>
        <v>106420</v>
      </c>
      <c r="F195" s="11">
        <v>105000</v>
      </c>
      <c r="G195" s="11"/>
      <c r="H195" s="11"/>
      <c r="I195" s="11">
        <v>1420</v>
      </c>
      <c r="J195" s="11"/>
    </row>
    <row r="196" spans="1:10" ht="22.5">
      <c r="A196" s="18">
        <v>291</v>
      </c>
      <c r="B196" s="19" t="s">
        <v>243</v>
      </c>
      <c r="C196" s="15"/>
      <c r="D196" s="14" t="s">
        <v>19</v>
      </c>
      <c r="E196" s="10">
        <f t="shared" si="7"/>
        <v>10280</v>
      </c>
      <c r="F196" s="11">
        <v>10100</v>
      </c>
      <c r="G196" s="11"/>
      <c r="H196" s="11"/>
      <c r="I196" s="11">
        <v>180</v>
      </c>
      <c r="J196" s="11"/>
    </row>
    <row r="197" spans="1:10" ht="44.25" customHeight="1">
      <c r="A197" s="225" t="s">
        <v>89</v>
      </c>
      <c r="B197" s="225"/>
      <c r="C197" s="14" t="s">
        <v>90</v>
      </c>
      <c r="D197" s="16">
        <v>852</v>
      </c>
      <c r="E197" s="10">
        <f t="shared" si="7"/>
        <v>0</v>
      </c>
      <c r="F197" s="12"/>
      <c r="G197" s="12"/>
      <c r="H197" s="12"/>
      <c r="I197" s="12"/>
      <c r="J197" s="12"/>
    </row>
    <row r="198" spans="1:10" ht="22.5">
      <c r="A198" s="18">
        <v>291</v>
      </c>
      <c r="B198" s="19" t="s">
        <v>244</v>
      </c>
      <c r="C198" s="15"/>
      <c r="D198" s="14" t="s">
        <v>19</v>
      </c>
      <c r="E198" s="10">
        <f t="shared" si="7"/>
        <v>0</v>
      </c>
      <c r="F198" s="12"/>
      <c r="G198" s="12"/>
      <c r="H198" s="12"/>
      <c r="I198" s="12"/>
      <c r="J198" s="12"/>
    </row>
    <row r="199" spans="1:10" ht="22.5">
      <c r="A199" s="18">
        <v>291</v>
      </c>
      <c r="B199" s="26" t="s">
        <v>245</v>
      </c>
      <c r="C199" s="15"/>
      <c r="D199" s="14" t="s">
        <v>19</v>
      </c>
      <c r="E199" s="10">
        <f t="shared" si="7"/>
        <v>0</v>
      </c>
      <c r="F199" s="11"/>
      <c r="G199" s="11"/>
      <c r="H199" s="11"/>
      <c r="I199" s="11"/>
      <c r="J199" s="11"/>
    </row>
    <row r="200" spans="1:10" ht="22.5">
      <c r="A200" s="18">
        <v>291</v>
      </c>
      <c r="B200" s="26" t="s">
        <v>246</v>
      </c>
      <c r="C200" s="15"/>
      <c r="D200" s="14" t="s">
        <v>19</v>
      </c>
      <c r="E200" s="10">
        <f t="shared" si="7"/>
        <v>0</v>
      </c>
      <c r="F200" s="11"/>
      <c r="G200" s="11"/>
      <c r="H200" s="11"/>
      <c r="I200" s="11"/>
      <c r="J200" s="11"/>
    </row>
    <row r="201" spans="1:10" ht="15">
      <c r="A201" s="18">
        <v>291</v>
      </c>
      <c r="B201" s="26" t="s">
        <v>241</v>
      </c>
      <c r="C201" s="15"/>
      <c r="D201" s="14" t="s">
        <v>19</v>
      </c>
      <c r="E201" s="10">
        <f t="shared" si="7"/>
        <v>0</v>
      </c>
      <c r="F201" s="11"/>
      <c r="G201" s="11"/>
      <c r="H201" s="11"/>
      <c r="I201" s="11"/>
      <c r="J201" s="11"/>
    </row>
    <row r="202" spans="1:10" ht="34.5" customHeight="1">
      <c r="A202" s="225" t="s">
        <v>247</v>
      </c>
      <c r="B202" s="225"/>
      <c r="C202" s="17" t="s">
        <v>95</v>
      </c>
      <c r="D202" s="32">
        <v>853</v>
      </c>
      <c r="E202" s="10">
        <f t="shared" si="7"/>
        <v>400</v>
      </c>
      <c r="F202" s="12"/>
      <c r="G202" s="12"/>
      <c r="H202" s="12"/>
      <c r="I202" s="12">
        <f>I203</f>
        <v>400</v>
      </c>
      <c r="J202" s="12"/>
    </row>
    <row r="203" spans="1:10" ht="56.25">
      <c r="A203" s="18">
        <v>292</v>
      </c>
      <c r="B203" s="19" t="s">
        <v>248</v>
      </c>
      <c r="C203" s="15"/>
      <c r="D203" s="14" t="s">
        <v>19</v>
      </c>
      <c r="E203" s="10">
        <f t="shared" si="7"/>
        <v>400</v>
      </c>
      <c r="F203" s="12"/>
      <c r="G203" s="12"/>
      <c r="H203" s="12"/>
      <c r="I203" s="12">
        <f>SUM(I204:I208)</f>
        <v>400</v>
      </c>
      <c r="J203" s="12"/>
    </row>
    <row r="204" spans="1:10" ht="45">
      <c r="A204" s="18">
        <v>292</v>
      </c>
      <c r="B204" s="26" t="s">
        <v>249</v>
      </c>
      <c r="C204" s="15"/>
      <c r="D204" s="14" t="s">
        <v>19</v>
      </c>
      <c r="E204" s="10">
        <f t="shared" si="7"/>
        <v>400</v>
      </c>
      <c r="F204" s="11"/>
      <c r="G204" s="11"/>
      <c r="H204" s="11"/>
      <c r="I204" s="11">
        <v>400</v>
      </c>
      <c r="J204" s="11"/>
    </row>
    <row r="205" spans="1:10" ht="45">
      <c r="A205" s="19" t="s">
        <v>254</v>
      </c>
      <c r="B205" s="26" t="s">
        <v>250</v>
      </c>
      <c r="C205" s="15"/>
      <c r="D205" s="14" t="s">
        <v>19</v>
      </c>
      <c r="E205" s="10">
        <f t="shared" si="7"/>
        <v>0</v>
      </c>
      <c r="F205" s="11"/>
      <c r="G205" s="11"/>
      <c r="H205" s="11"/>
      <c r="I205" s="11">
        <v>0</v>
      </c>
      <c r="J205" s="11"/>
    </row>
    <row r="206" spans="1:10" ht="56.25">
      <c r="A206" s="19" t="s">
        <v>255</v>
      </c>
      <c r="B206" s="26" t="s">
        <v>251</v>
      </c>
      <c r="C206" s="15"/>
      <c r="D206" s="14" t="s">
        <v>19</v>
      </c>
      <c r="E206" s="10">
        <f t="shared" si="7"/>
        <v>0</v>
      </c>
      <c r="F206" s="11"/>
      <c r="G206" s="11"/>
      <c r="H206" s="11"/>
      <c r="I206" s="11">
        <v>0</v>
      </c>
      <c r="J206" s="11"/>
    </row>
    <row r="207" spans="1:10" ht="56.25">
      <c r="A207" s="19" t="s">
        <v>256</v>
      </c>
      <c r="B207" s="26" t="s">
        <v>252</v>
      </c>
      <c r="C207" s="15"/>
      <c r="D207" s="14" t="s">
        <v>19</v>
      </c>
      <c r="E207" s="10">
        <f t="shared" si="7"/>
        <v>0</v>
      </c>
      <c r="F207" s="11"/>
      <c r="G207" s="11"/>
      <c r="H207" s="11"/>
      <c r="I207" s="11"/>
      <c r="J207" s="11"/>
    </row>
    <row r="208" spans="1:10" ht="56.25">
      <c r="A208" s="19" t="s">
        <v>257</v>
      </c>
      <c r="B208" s="26" t="s">
        <v>253</v>
      </c>
      <c r="C208" s="15"/>
      <c r="D208" s="14" t="s">
        <v>19</v>
      </c>
      <c r="E208" s="10">
        <f t="shared" si="7"/>
        <v>0</v>
      </c>
      <c r="F208" s="11"/>
      <c r="G208" s="11"/>
      <c r="H208" s="11"/>
      <c r="I208" s="11"/>
      <c r="J208" s="11"/>
    </row>
    <row r="209" spans="1:10" ht="34.5" customHeight="1">
      <c r="A209" s="224" t="s">
        <v>102</v>
      </c>
      <c r="B209" s="224"/>
      <c r="C209" s="33" t="s">
        <v>103</v>
      </c>
      <c r="D209" s="14" t="s">
        <v>50</v>
      </c>
      <c r="E209" s="10">
        <f t="shared" si="7"/>
        <v>0</v>
      </c>
      <c r="F209" s="12"/>
      <c r="G209" s="12"/>
      <c r="H209" s="12"/>
      <c r="I209" s="12"/>
      <c r="J209" s="12"/>
    </row>
    <row r="210" spans="1:10" ht="34.5" customHeight="1">
      <c r="A210" s="225" t="s">
        <v>104</v>
      </c>
      <c r="B210" s="225"/>
      <c r="C210" s="17" t="s">
        <v>105</v>
      </c>
      <c r="D210" s="16">
        <v>831</v>
      </c>
      <c r="E210" s="10">
        <f t="shared" si="7"/>
        <v>0</v>
      </c>
      <c r="F210" s="12"/>
      <c r="G210" s="12"/>
      <c r="H210" s="12"/>
      <c r="I210" s="12"/>
      <c r="J210" s="12"/>
    </row>
    <row r="211" spans="1:10" ht="22.5">
      <c r="A211" s="18">
        <v>262</v>
      </c>
      <c r="B211" s="19" t="s">
        <v>240</v>
      </c>
      <c r="C211" s="15"/>
      <c r="D211" s="14" t="s">
        <v>19</v>
      </c>
      <c r="E211" s="10">
        <f t="shared" si="7"/>
        <v>0</v>
      </c>
      <c r="F211" s="11"/>
      <c r="G211" s="11"/>
      <c r="H211" s="11"/>
      <c r="I211" s="11"/>
      <c r="J211" s="11"/>
    </row>
    <row r="212" spans="1:10" ht="15">
      <c r="A212" s="18">
        <v>295</v>
      </c>
      <c r="B212" s="19" t="s">
        <v>258</v>
      </c>
      <c r="C212" s="15"/>
      <c r="D212" s="14" t="s">
        <v>19</v>
      </c>
      <c r="E212" s="10">
        <f t="shared" si="7"/>
        <v>0</v>
      </c>
      <c r="F212" s="11"/>
      <c r="G212" s="11"/>
      <c r="H212" s="11"/>
      <c r="I212" s="11"/>
      <c r="J212" s="11"/>
    </row>
    <row r="213" spans="1:10" ht="34.5" customHeight="1">
      <c r="A213" s="224" t="s">
        <v>108</v>
      </c>
      <c r="B213" s="224"/>
      <c r="C213" s="33" t="s">
        <v>109</v>
      </c>
      <c r="D213" s="14" t="s">
        <v>19</v>
      </c>
      <c r="E213" s="10">
        <f t="shared" si="7"/>
        <v>4760600</v>
      </c>
      <c r="F213" s="12">
        <f>F223</f>
        <v>4454600</v>
      </c>
      <c r="G213" s="12">
        <f>G223</f>
        <v>67000</v>
      </c>
      <c r="H213" s="12">
        <f>H223</f>
        <v>0</v>
      </c>
      <c r="I213" s="12">
        <f>I223</f>
        <v>239000</v>
      </c>
      <c r="J213" s="12">
        <f>J223</f>
        <v>0</v>
      </c>
    </row>
    <row r="214" spans="1:10" ht="60.75" customHeight="1">
      <c r="A214" s="225" t="s">
        <v>110</v>
      </c>
      <c r="B214" s="225"/>
      <c r="C214" s="17" t="s">
        <v>111</v>
      </c>
      <c r="D214" s="16">
        <v>243</v>
      </c>
      <c r="E214" s="10">
        <f t="shared" si="7"/>
        <v>0</v>
      </c>
      <c r="F214" s="12"/>
      <c r="G214" s="12"/>
      <c r="H214" s="12"/>
      <c r="I214" s="12"/>
      <c r="J214" s="12"/>
    </row>
    <row r="215" spans="1:10" ht="15">
      <c r="A215" s="18">
        <v>222</v>
      </c>
      <c r="B215" s="19" t="s">
        <v>112</v>
      </c>
      <c r="C215" s="15"/>
      <c r="D215" s="14" t="s">
        <v>19</v>
      </c>
      <c r="E215" s="10">
        <f t="shared" si="7"/>
        <v>0</v>
      </c>
      <c r="F215" s="11"/>
      <c r="G215" s="11"/>
      <c r="H215" s="11"/>
      <c r="I215" s="11"/>
      <c r="J215" s="11"/>
    </row>
    <row r="216" spans="1:10" ht="45">
      <c r="A216" s="18">
        <v>224</v>
      </c>
      <c r="B216" s="19" t="s">
        <v>259</v>
      </c>
      <c r="C216" s="15"/>
      <c r="D216" s="14" t="s">
        <v>19</v>
      </c>
      <c r="E216" s="10">
        <f t="shared" si="7"/>
        <v>0</v>
      </c>
      <c r="F216" s="11"/>
      <c r="G216" s="11"/>
      <c r="H216" s="11"/>
      <c r="I216" s="11"/>
      <c r="J216" s="11"/>
    </row>
    <row r="217" spans="1:10" ht="22.5">
      <c r="A217" s="18">
        <v>225</v>
      </c>
      <c r="B217" s="19" t="s">
        <v>115</v>
      </c>
      <c r="C217" s="15"/>
      <c r="D217" s="14" t="s">
        <v>19</v>
      </c>
      <c r="E217" s="10">
        <f t="shared" si="7"/>
        <v>0</v>
      </c>
      <c r="F217" s="11"/>
      <c r="G217" s="11"/>
      <c r="H217" s="11"/>
      <c r="I217" s="11"/>
      <c r="J217" s="11"/>
    </row>
    <row r="218" spans="1:10" ht="22.5">
      <c r="A218" s="19" t="s">
        <v>260</v>
      </c>
      <c r="B218" s="19" t="s">
        <v>181</v>
      </c>
      <c r="C218" s="15"/>
      <c r="D218" s="14" t="s">
        <v>19</v>
      </c>
      <c r="E218" s="10">
        <f t="shared" si="7"/>
        <v>0</v>
      </c>
      <c r="F218" s="11"/>
      <c r="G218" s="11"/>
      <c r="H218" s="11"/>
      <c r="I218" s="11"/>
      <c r="J218" s="11"/>
    </row>
    <row r="219" spans="1:10" ht="15">
      <c r="A219" s="18">
        <v>226</v>
      </c>
      <c r="B219" s="19" t="s">
        <v>118</v>
      </c>
      <c r="C219" s="15"/>
      <c r="D219" s="14" t="s">
        <v>19</v>
      </c>
      <c r="E219" s="10">
        <f t="shared" si="7"/>
        <v>0</v>
      </c>
      <c r="F219" s="11"/>
      <c r="G219" s="11"/>
      <c r="H219" s="11"/>
      <c r="I219" s="11"/>
      <c r="J219" s="11"/>
    </row>
    <row r="220" spans="1:10" ht="22.5">
      <c r="A220" s="18">
        <v>310</v>
      </c>
      <c r="B220" s="19" t="s">
        <v>120</v>
      </c>
      <c r="C220" s="15"/>
      <c r="D220" s="14" t="s">
        <v>19</v>
      </c>
      <c r="E220" s="10">
        <f t="shared" si="7"/>
        <v>0</v>
      </c>
      <c r="F220" s="11"/>
      <c r="G220" s="11"/>
      <c r="H220" s="11"/>
      <c r="I220" s="11"/>
      <c r="J220" s="11"/>
    </row>
    <row r="221" spans="1:10" ht="22.5">
      <c r="A221" s="18">
        <v>344</v>
      </c>
      <c r="B221" s="19" t="s">
        <v>261</v>
      </c>
      <c r="C221" s="15"/>
      <c r="D221" s="14" t="s">
        <v>19</v>
      </c>
      <c r="E221" s="10">
        <f t="shared" si="7"/>
        <v>0</v>
      </c>
      <c r="F221" s="11"/>
      <c r="G221" s="11"/>
      <c r="H221" s="11"/>
      <c r="I221" s="11"/>
      <c r="J221" s="11"/>
    </row>
    <row r="222" spans="1:10" ht="22.5">
      <c r="A222" s="18">
        <v>346</v>
      </c>
      <c r="B222" s="19" t="s">
        <v>262</v>
      </c>
      <c r="C222" s="15"/>
      <c r="D222" s="14" t="s">
        <v>19</v>
      </c>
      <c r="E222" s="10"/>
      <c r="F222" s="11"/>
      <c r="G222" s="11"/>
      <c r="H222" s="11"/>
      <c r="I222" s="11"/>
      <c r="J222" s="11"/>
    </row>
    <row r="223" spans="1:10" ht="51.75" customHeight="1">
      <c r="A223" s="225" t="s">
        <v>123</v>
      </c>
      <c r="B223" s="225"/>
      <c r="C223" s="17" t="s">
        <v>124</v>
      </c>
      <c r="D223" s="32">
        <v>244</v>
      </c>
      <c r="E223" s="10">
        <f aca="true" t="shared" si="8" ref="E223:E250">SUM(F223:J223)</f>
        <v>4760600</v>
      </c>
      <c r="F223" s="12">
        <f>F224+F228+F234+F238+F245+F249</f>
        <v>4454600</v>
      </c>
      <c r="G223" s="12">
        <f>G224+G228+G234+G238+G245+G249</f>
        <v>67000</v>
      </c>
      <c r="H223" s="12">
        <f>H224+H228+H234+H238+H245+H249</f>
        <v>0</v>
      </c>
      <c r="I223" s="12">
        <f>I224+I228+I234+I238+I245+I249</f>
        <v>239000</v>
      </c>
      <c r="J223" s="12">
        <f>J224+J228+J234+J238+J245+J249</f>
        <v>0</v>
      </c>
    </row>
    <row r="224" spans="1:10" ht="22.5">
      <c r="A224" s="18">
        <v>221</v>
      </c>
      <c r="B224" s="19" t="s">
        <v>125</v>
      </c>
      <c r="C224" s="15"/>
      <c r="D224" s="14" t="s">
        <v>19</v>
      </c>
      <c r="E224" s="10">
        <f t="shared" si="8"/>
        <v>36000</v>
      </c>
      <c r="F224" s="12">
        <f>F225</f>
        <v>36000</v>
      </c>
      <c r="G224" s="12">
        <f>G225</f>
        <v>0</v>
      </c>
      <c r="H224" s="12">
        <f>H225</f>
        <v>0</v>
      </c>
      <c r="I224" s="12">
        <f>I225</f>
        <v>0</v>
      </c>
      <c r="J224" s="12">
        <f>J225</f>
        <v>0</v>
      </c>
    </row>
    <row r="225" spans="1:10" ht="15">
      <c r="A225" s="18">
        <v>221</v>
      </c>
      <c r="B225" s="26" t="s">
        <v>127</v>
      </c>
      <c r="C225" s="15"/>
      <c r="D225" s="14" t="s">
        <v>2</v>
      </c>
      <c r="E225" s="10">
        <f t="shared" si="8"/>
        <v>36000</v>
      </c>
      <c r="F225" s="11">
        <v>36000</v>
      </c>
      <c r="G225" s="11"/>
      <c r="H225" s="11"/>
      <c r="I225" s="11"/>
      <c r="J225" s="11"/>
    </row>
    <row r="226" spans="1:10" ht="15">
      <c r="A226" s="19" t="s">
        <v>264</v>
      </c>
      <c r="B226" s="26" t="s">
        <v>129</v>
      </c>
      <c r="C226" s="15"/>
      <c r="D226" s="14" t="s">
        <v>19</v>
      </c>
      <c r="E226" s="10">
        <f t="shared" si="8"/>
        <v>0</v>
      </c>
      <c r="F226" s="11"/>
      <c r="G226" s="11"/>
      <c r="H226" s="11"/>
      <c r="I226" s="11"/>
      <c r="J226" s="11"/>
    </row>
    <row r="227" spans="1:10" ht="15">
      <c r="A227" s="18">
        <v>222</v>
      </c>
      <c r="B227" s="19" t="s">
        <v>54</v>
      </c>
      <c r="C227" s="15"/>
      <c r="D227" s="14" t="s">
        <v>19</v>
      </c>
      <c r="E227" s="10">
        <f t="shared" si="8"/>
        <v>0</v>
      </c>
      <c r="F227" s="11"/>
      <c r="G227" s="11"/>
      <c r="H227" s="11"/>
      <c r="I227" s="11"/>
      <c r="J227" s="11"/>
    </row>
    <row r="228" spans="1:10" ht="15">
      <c r="A228" s="18">
        <v>223</v>
      </c>
      <c r="B228" s="19" t="s">
        <v>132</v>
      </c>
      <c r="C228" s="15"/>
      <c r="D228" s="14" t="s">
        <v>19</v>
      </c>
      <c r="E228" s="10">
        <f t="shared" si="8"/>
        <v>3608300</v>
      </c>
      <c r="F228" s="12">
        <f>SUM(F229:F232)</f>
        <v>3571100</v>
      </c>
      <c r="G228" s="12"/>
      <c r="H228" s="12"/>
      <c r="I228" s="12">
        <f>SUM(I229:I232)</f>
        <v>37200</v>
      </c>
      <c r="J228" s="12"/>
    </row>
    <row r="229" spans="1:10" ht="15">
      <c r="A229" s="19" t="s">
        <v>265</v>
      </c>
      <c r="B229" s="26" t="s">
        <v>134</v>
      </c>
      <c r="C229" s="15"/>
      <c r="D229" s="14" t="s">
        <v>19</v>
      </c>
      <c r="E229" s="10">
        <f t="shared" si="8"/>
        <v>2611200</v>
      </c>
      <c r="F229" s="11">
        <v>2611200</v>
      </c>
      <c r="G229" s="11"/>
      <c r="H229" s="11"/>
      <c r="I229" s="11"/>
      <c r="J229" s="11"/>
    </row>
    <row r="230" spans="1:10" ht="15">
      <c r="A230" s="19" t="s">
        <v>266</v>
      </c>
      <c r="B230" s="26" t="s">
        <v>136</v>
      </c>
      <c r="C230" s="15"/>
      <c r="D230" s="14" t="s">
        <v>19</v>
      </c>
      <c r="E230" s="10">
        <f t="shared" si="8"/>
        <v>751400</v>
      </c>
      <c r="F230" s="11">
        <v>751400</v>
      </c>
      <c r="G230" s="11"/>
      <c r="H230" s="11"/>
      <c r="I230" s="11"/>
      <c r="J230" s="11"/>
    </row>
    <row r="231" spans="1:10" ht="15">
      <c r="A231" s="19" t="s">
        <v>267</v>
      </c>
      <c r="B231" s="26" t="s">
        <v>138</v>
      </c>
      <c r="C231" s="15"/>
      <c r="D231" s="14" t="s">
        <v>19</v>
      </c>
      <c r="E231" s="10">
        <f t="shared" si="8"/>
        <v>178100</v>
      </c>
      <c r="F231" s="11">
        <v>140900</v>
      </c>
      <c r="G231" s="11"/>
      <c r="H231" s="11"/>
      <c r="I231" s="11">
        <v>37200</v>
      </c>
      <c r="J231" s="11"/>
    </row>
    <row r="232" spans="1:10" ht="22.5">
      <c r="A232" s="19" t="s">
        <v>268</v>
      </c>
      <c r="B232" s="26" t="s">
        <v>179</v>
      </c>
      <c r="C232" s="15"/>
      <c r="D232" s="14" t="s">
        <v>19</v>
      </c>
      <c r="E232" s="10">
        <f t="shared" si="8"/>
        <v>67600</v>
      </c>
      <c r="F232" s="11">
        <v>67600</v>
      </c>
      <c r="G232" s="11"/>
      <c r="H232" s="11"/>
      <c r="I232" s="11"/>
      <c r="J232" s="11"/>
    </row>
    <row r="233" spans="1:10" ht="45">
      <c r="A233" s="18">
        <v>224</v>
      </c>
      <c r="B233" s="19" t="s">
        <v>259</v>
      </c>
      <c r="C233" s="15"/>
      <c r="D233" s="14" t="s">
        <v>19</v>
      </c>
      <c r="E233" s="10">
        <f t="shared" si="8"/>
        <v>0</v>
      </c>
      <c r="F233" s="12"/>
      <c r="G233" s="12"/>
      <c r="H233" s="12"/>
      <c r="I233" s="12"/>
      <c r="J233" s="12"/>
    </row>
    <row r="234" spans="1:10" ht="33.75">
      <c r="A234" s="18">
        <v>225</v>
      </c>
      <c r="B234" s="19" t="s">
        <v>141</v>
      </c>
      <c r="C234" s="15"/>
      <c r="D234" s="14" t="s">
        <v>19</v>
      </c>
      <c r="E234" s="10">
        <f t="shared" si="8"/>
        <v>203682</v>
      </c>
      <c r="F234" s="11">
        <f>SUM(F235:F237)</f>
        <v>115682</v>
      </c>
      <c r="G234" s="11">
        <f>SUM(G235:G237)</f>
        <v>67000</v>
      </c>
      <c r="H234" s="11"/>
      <c r="I234" s="11">
        <f>SUM(I235:I237)</f>
        <v>21000</v>
      </c>
      <c r="J234" s="11"/>
    </row>
    <row r="235" spans="1:10" ht="15">
      <c r="A235" s="18">
        <v>225</v>
      </c>
      <c r="B235" s="26" t="s">
        <v>182</v>
      </c>
      <c r="C235" s="15"/>
      <c r="D235" s="14" t="s">
        <v>19</v>
      </c>
      <c r="E235" s="10">
        <f t="shared" si="8"/>
        <v>203682</v>
      </c>
      <c r="F235" s="11">
        <v>115682</v>
      </c>
      <c r="G235" s="11">
        <v>67000</v>
      </c>
      <c r="H235" s="11"/>
      <c r="I235" s="11">
        <v>21000</v>
      </c>
      <c r="J235" s="11"/>
    </row>
    <row r="236" spans="1:10" ht="22.5">
      <c r="A236" s="19" t="s">
        <v>269</v>
      </c>
      <c r="B236" s="26" t="s">
        <v>183</v>
      </c>
      <c r="C236" s="15"/>
      <c r="D236" s="14" t="s">
        <v>19</v>
      </c>
      <c r="E236" s="10">
        <f t="shared" si="8"/>
        <v>0</v>
      </c>
      <c r="F236" s="11"/>
      <c r="G236" s="11"/>
      <c r="H236" s="11"/>
      <c r="I236" s="11"/>
      <c r="J236" s="11"/>
    </row>
    <row r="237" spans="1:10" ht="22.5">
      <c r="A237" s="19" t="s">
        <v>260</v>
      </c>
      <c r="B237" s="26" t="s">
        <v>180</v>
      </c>
      <c r="C237" s="15"/>
      <c r="D237" s="14" t="s">
        <v>19</v>
      </c>
      <c r="E237" s="10">
        <f t="shared" si="8"/>
        <v>0</v>
      </c>
      <c r="F237" s="12"/>
      <c r="G237" s="12"/>
      <c r="H237" s="12"/>
      <c r="I237" s="12"/>
      <c r="J237" s="12"/>
    </row>
    <row r="238" spans="1:10" ht="22.5">
      <c r="A238" s="18">
        <v>226</v>
      </c>
      <c r="B238" s="19" t="s">
        <v>146</v>
      </c>
      <c r="C238" s="15"/>
      <c r="D238" s="14" t="s">
        <v>19</v>
      </c>
      <c r="E238" s="10">
        <f t="shared" si="8"/>
        <v>146718</v>
      </c>
      <c r="F238" s="11">
        <f>SUM(F239:F242)</f>
        <v>135718</v>
      </c>
      <c r="G238" s="11"/>
      <c r="H238" s="11"/>
      <c r="I238" s="11">
        <f>SUM(I239:I242)</f>
        <v>11000</v>
      </c>
      <c r="J238" s="11"/>
    </row>
    <row r="239" spans="1:10" ht="15">
      <c r="A239" s="18">
        <v>226</v>
      </c>
      <c r="B239" s="26" t="s">
        <v>148</v>
      </c>
      <c r="C239" s="15"/>
      <c r="D239" s="14" t="s">
        <v>19</v>
      </c>
      <c r="E239" s="10">
        <f t="shared" si="8"/>
        <v>146718</v>
      </c>
      <c r="F239" s="11">
        <v>135718</v>
      </c>
      <c r="G239" s="11"/>
      <c r="H239" s="11"/>
      <c r="I239" s="11">
        <v>11000</v>
      </c>
      <c r="J239" s="11"/>
    </row>
    <row r="240" spans="1:10" ht="22.5">
      <c r="A240" s="19" t="s">
        <v>270</v>
      </c>
      <c r="B240" s="26" t="s">
        <v>150</v>
      </c>
      <c r="C240" s="15"/>
      <c r="D240" s="14" t="s">
        <v>19</v>
      </c>
      <c r="E240" s="10">
        <f t="shared" si="8"/>
        <v>0</v>
      </c>
      <c r="F240" s="11">
        <v>0</v>
      </c>
      <c r="G240" s="11"/>
      <c r="H240" s="11"/>
      <c r="I240" s="11"/>
      <c r="J240" s="11"/>
    </row>
    <row r="241" spans="1:10" ht="22.5">
      <c r="A241" s="19" t="s">
        <v>271</v>
      </c>
      <c r="B241" s="26" t="s">
        <v>152</v>
      </c>
      <c r="C241" s="15"/>
      <c r="D241" s="14" t="s">
        <v>19</v>
      </c>
      <c r="E241" s="10">
        <f t="shared" si="8"/>
        <v>0</v>
      </c>
      <c r="F241" s="11"/>
      <c r="G241" s="11"/>
      <c r="H241" s="11"/>
      <c r="I241" s="11"/>
      <c r="J241" s="11"/>
    </row>
    <row r="242" spans="1:10" ht="15">
      <c r="A242" s="19" t="s">
        <v>272</v>
      </c>
      <c r="B242" s="26" t="s">
        <v>154</v>
      </c>
      <c r="C242" s="15"/>
      <c r="D242" s="14" t="s">
        <v>19</v>
      </c>
      <c r="E242" s="10">
        <f t="shared" si="8"/>
        <v>0</v>
      </c>
      <c r="F242" s="12"/>
      <c r="G242" s="12"/>
      <c r="H242" s="12"/>
      <c r="I242" s="12"/>
      <c r="J242" s="12"/>
    </row>
    <row r="243" spans="1:10" ht="15">
      <c r="A243" s="19">
        <v>227</v>
      </c>
      <c r="B243" s="19" t="s">
        <v>178</v>
      </c>
      <c r="C243" s="15"/>
      <c r="D243" s="14" t="s">
        <v>19</v>
      </c>
      <c r="E243" s="10">
        <f t="shared" si="8"/>
        <v>0</v>
      </c>
      <c r="F243" s="11"/>
      <c r="G243" s="11"/>
      <c r="H243" s="11"/>
      <c r="I243" s="11"/>
      <c r="J243" s="11"/>
    </row>
    <row r="244" spans="1:10" ht="22.5">
      <c r="A244" s="19">
        <v>228</v>
      </c>
      <c r="B244" s="19" t="s">
        <v>202</v>
      </c>
      <c r="C244" s="15"/>
      <c r="D244" s="14" t="s">
        <v>19</v>
      </c>
      <c r="E244" s="10">
        <f t="shared" si="8"/>
        <v>0</v>
      </c>
      <c r="F244" s="11"/>
      <c r="G244" s="11"/>
      <c r="H244" s="11"/>
      <c r="I244" s="11"/>
      <c r="J244" s="11"/>
    </row>
    <row r="245" spans="1:10" ht="33.75">
      <c r="A245" s="18">
        <v>310</v>
      </c>
      <c r="B245" s="19" t="s">
        <v>159</v>
      </c>
      <c r="C245" s="15"/>
      <c r="D245" s="14" t="s">
        <v>19</v>
      </c>
      <c r="E245" s="10">
        <f t="shared" si="8"/>
        <v>671100</v>
      </c>
      <c r="F245" s="11">
        <f>SUM(F246:F248)</f>
        <v>564100</v>
      </c>
      <c r="G245" s="11">
        <f>SUM(G246:G248)</f>
        <v>0</v>
      </c>
      <c r="H245" s="11">
        <f>SUM(H246:H248)</f>
        <v>0</v>
      </c>
      <c r="I245" s="11">
        <f>SUM(I246:I248)</f>
        <v>107000</v>
      </c>
      <c r="J245" s="11">
        <f>SUM(J246:J248)</f>
        <v>0</v>
      </c>
    </row>
    <row r="246" spans="1:10" ht="22.5">
      <c r="A246" s="18">
        <v>310</v>
      </c>
      <c r="B246" s="26" t="s">
        <v>161</v>
      </c>
      <c r="C246" s="15"/>
      <c r="D246" s="14" t="s">
        <v>19</v>
      </c>
      <c r="E246" s="10">
        <f t="shared" si="8"/>
        <v>107000</v>
      </c>
      <c r="F246" s="11"/>
      <c r="G246" s="11"/>
      <c r="H246" s="11"/>
      <c r="I246" s="11">
        <v>107000</v>
      </c>
      <c r="J246" s="11"/>
    </row>
    <row r="247" spans="1:10" ht="22.5">
      <c r="A247" s="19" t="s">
        <v>273</v>
      </c>
      <c r="B247" s="26" t="s">
        <v>162</v>
      </c>
      <c r="C247" s="15"/>
      <c r="D247" s="14" t="s">
        <v>19</v>
      </c>
      <c r="E247" s="10">
        <f t="shared" si="8"/>
        <v>564100</v>
      </c>
      <c r="F247" s="12">
        <v>564100</v>
      </c>
      <c r="G247" s="12"/>
      <c r="H247" s="12"/>
      <c r="I247" s="12"/>
      <c r="J247" s="12"/>
    </row>
    <row r="248" spans="1:10" ht="15">
      <c r="A248" s="19" t="s">
        <v>274</v>
      </c>
      <c r="B248" s="26" t="s">
        <v>154</v>
      </c>
      <c r="C248" s="15"/>
      <c r="D248" s="14" t="s">
        <v>19</v>
      </c>
      <c r="E248" s="10">
        <f t="shared" si="8"/>
        <v>0</v>
      </c>
      <c r="F248" s="11"/>
      <c r="G248" s="11"/>
      <c r="H248" s="11"/>
      <c r="I248" s="11"/>
      <c r="J248" s="11"/>
    </row>
    <row r="249" spans="1:10" ht="33.75">
      <c r="A249" s="18">
        <v>340</v>
      </c>
      <c r="B249" s="19" t="s">
        <v>164</v>
      </c>
      <c r="C249" s="15"/>
      <c r="D249" s="14" t="s">
        <v>19</v>
      </c>
      <c r="E249" s="10">
        <f t="shared" si="8"/>
        <v>94800</v>
      </c>
      <c r="F249" s="11">
        <f>SUM(F250:F257)</f>
        <v>32000</v>
      </c>
      <c r="G249" s="11">
        <f>SUM(G250:G257)</f>
        <v>0</v>
      </c>
      <c r="H249" s="11">
        <f>SUM(H250:H257)</f>
        <v>0</v>
      </c>
      <c r="I249" s="11">
        <f>SUM(I250:I257)</f>
        <v>62800</v>
      </c>
      <c r="J249" s="11">
        <f>SUM(J250:J257)</f>
        <v>0</v>
      </c>
    </row>
    <row r="250" spans="1:10" ht="45">
      <c r="A250" s="18">
        <v>341</v>
      </c>
      <c r="B250" s="26" t="s">
        <v>177</v>
      </c>
      <c r="C250" s="15"/>
      <c r="D250" s="14" t="s">
        <v>19</v>
      </c>
      <c r="E250" s="10">
        <f t="shared" si="8"/>
        <v>0</v>
      </c>
      <c r="F250" s="11"/>
      <c r="G250" s="11"/>
      <c r="H250" s="11"/>
      <c r="I250" s="11"/>
      <c r="J250" s="11"/>
    </row>
    <row r="251" spans="1:14" ht="22.5">
      <c r="A251" s="18">
        <v>343</v>
      </c>
      <c r="B251" s="26" t="s">
        <v>174</v>
      </c>
      <c r="C251" s="15"/>
      <c r="D251" s="14" t="s">
        <v>19</v>
      </c>
      <c r="E251" s="10"/>
      <c r="F251" s="11"/>
      <c r="G251" s="11"/>
      <c r="H251" s="11"/>
      <c r="I251" s="11"/>
      <c r="J251" s="11"/>
      <c r="N251" s="34"/>
    </row>
    <row r="252" spans="1:10" ht="22.5" customHeight="1">
      <c r="A252" s="18">
        <v>344</v>
      </c>
      <c r="B252" s="26" t="s">
        <v>175</v>
      </c>
      <c r="C252" s="15"/>
      <c r="D252" s="14" t="s">
        <v>19</v>
      </c>
      <c r="E252" s="10">
        <f aca="true" t="shared" si="9" ref="E252:E257">SUM(F252:J252)</f>
        <v>32800</v>
      </c>
      <c r="F252" s="11"/>
      <c r="G252" s="11"/>
      <c r="H252" s="11"/>
      <c r="I252" s="11">
        <v>32800</v>
      </c>
      <c r="J252" s="11"/>
    </row>
    <row r="253" spans="1:10" ht="22.5">
      <c r="A253" s="18">
        <v>345</v>
      </c>
      <c r="B253" s="26" t="s">
        <v>176</v>
      </c>
      <c r="C253" s="15"/>
      <c r="D253" s="14" t="s">
        <v>19</v>
      </c>
      <c r="E253" s="10">
        <f t="shared" si="9"/>
        <v>0</v>
      </c>
      <c r="F253" s="11"/>
      <c r="G253" s="11"/>
      <c r="H253" s="11"/>
      <c r="I253" s="11"/>
      <c r="J253" s="11"/>
    </row>
    <row r="254" spans="1:10" ht="33.75">
      <c r="A254" s="18">
        <v>346</v>
      </c>
      <c r="B254" s="26" t="s">
        <v>184</v>
      </c>
      <c r="C254" s="15"/>
      <c r="D254" s="14" t="s">
        <v>19</v>
      </c>
      <c r="E254" s="10">
        <f t="shared" si="9"/>
        <v>30000</v>
      </c>
      <c r="F254" s="11"/>
      <c r="G254" s="11"/>
      <c r="H254" s="11"/>
      <c r="I254" s="11">
        <v>30000</v>
      </c>
      <c r="J254" s="11"/>
    </row>
    <row r="255" spans="1:10" ht="33.75">
      <c r="A255" s="18" t="s">
        <v>275</v>
      </c>
      <c r="B255" s="26" t="s">
        <v>185</v>
      </c>
      <c r="C255" s="15"/>
      <c r="D255" s="14" t="s">
        <v>19</v>
      </c>
      <c r="E255" s="10">
        <f t="shared" si="9"/>
        <v>15000</v>
      </c>
      <c r="F255" s="11">
        <v>15000</v>
      </c>
      <c r="G255" s="11"/>
      <c r="H255" s="11"/>
      <c r="I255" s="11"/>
      <c r="J255" s="11"/>
    </row>
    <row r="256" spans="1:10" ht="33.75">
      <c r="A256" s="18">
        <v>349</v>
      </c>
      <c r="B256" s="26" t="s">
        <v>186</v>
      </c>
      <c r="C256" s="15"/>
      <c r="D256" s="14" t="s">
        <v>19</v>
      </c>
      <c r="E256" s="10">
        <f t="shared" si="9"/>
        <v>0</v>
      </c>
      <c r="F256" s="11"/>
      <c r="G256" s="11"/>
      <c r="H256" s="11"/>
      <c r="I256" s="11"/>
      <c r="J256" s="11"/>
    </row>
    <row r="257" spans="1:10" ht="45">
      <c r="A257" s="18" t="s">
        <v>276</v>
      </c>
      <c r="B257" s="26" t="s">
        <v>187</v>
      </c>
      <c r="C257" s="15"/>
      <c r="D257" s="14" t="s">
        <v>19</v>
      </c>
      <c r="E257" s="10">
        <f t="shared" si="9"/>
        <v>17000</v>
      </c>
      <c r="F257" s="11">
        <v>17000</v>
      </c>
      <c r="G257" s="11"/>
      <c r="H257" s="11"/>
      <c r="I257" s="11"/>
      <c r="J257" s="11"/>
    </row>
    <row r="258" spans="1:10" ht="29.25" customHeight="1" hidden="1">
      <c r="A258" s="229" t="s">
        <v>217</v>
      </c>
      <c r="B258" s="229"/>
      <c r="C258" s="8" t="s">
        <v>28</v>
      </c>
      <c r="D258" s="8" t="s">
        <v>19</v>
      </c>
      <c r="E258" s="21">
        <f>SUM(F258:J258)</f>
        <v>0</v>
      </c>
      <c r="F258" s="13"/>
      <c r="G258" s="13"/>
      <c r="H258" s="13"/>
      <c r="I258" s="13"/>
      <c r="J258" s="13"/>
    </row>
    <row r="259" spans="1:10" ht="27.75" customHeight="1" hidden="1">
      <c r="A259" s="230" t="s">
        <v>29</v>
      </c>
      <c r="B259" s="230"/>
      <c r="C259" s="14" t="s">
        <v>30</v>
      </c>
      <c r="D259" s="14" t="s">
        <v>19</v>
      </c>
      <c r="E259" s="10">
        <f aca="true" t="shared" si="10" ref="E259:E268">SUM(F259:J259)</f>
        <v>0</v>
      </c>
      <c r="F259" s="12"/>
      <c r="G259" s="12"/>
      <c r="H259" s="12"/>
      <c r="I259" s="12"/>
      <c r="J259" s="12"/>
    </row>
    <row r="260" spans="1:10" ht="27.75" customHeight="1" hidden="1">
      <c r="A260" s="224" t="s">
        <v>31</v>
      </c>
      <c r="B260" s="224"/>
      <c r="C260" s="14" t="s">
        <v>32</v>
      </c>
      <c r="D260" s="14" t="s">
        <v>19</v>
      </c>
      <c r="E260" s="10">
        <f t="shared" si="10"/>
        <v>0</v>
      </c>
      <c r="F260" s="12"/>
      <c r="G260" s="12"/>
      <c r="H260" s="12"/>
      <c r="I260" s="12"/>
      <c r="J260" s="12"/>
    </row>
    <row r="261" spans="1:10" ht="27" customHeight="1" hidden="1">
      <c r="A261" s="225" t="s">
        <v>33</v>
      </c>
      <c r="B261" s="225"/>
      <c r="C261" s="15" t="s">
        <v>34</v>
      </c>
      <c r="D261" s="16">
        <v>111</v>
      </c>
      <c r="E261" s="10">
        <f t="shared" si="10"/>
        <v>0</v>
      </c>
      <c r="F261" s="12"/>
      <c r="G261" s="12"/>
      <c r="H261" s="12"/>
      <c r="I261" s="12"/>
      <c r="J261" s="12"/>
    </row>
    <row r="262" spans="1:10" ht="22.5" hidden="1">
      <c r="A262" s="18">
        <v>211</v>
      </c>
      <c r="B262" s="19" t="s">
        <v>35</v>
      </c>
      <c r="C262" s="15" t="s">
        <v>36</v>
      </c>
      <c r="D262" s="14" t="s">
        <v>19</v>
      </c>
      <c r="E262" s="10">
        <f t="shared" si="10"/>
        <v>0</v>
      </c>
      <c r="F262" s="12"/>
      <c r="G262" s="12"/>
      <c r="H262" s="12"/>
      <c r="I262" s="12"/>
      <c r="J262" s="12"/>
    </row>
    <row r="263" spans="1:10" ht="15" hidden="1">
      <c r="A263" s="18">
        <v>211</v>
      </c>
      <c r="B263" s="26" t="s">
        <v>165</v>
      </c>
      <c r="C263" s="15" t="s">
        <v>37</v>
      </c>
      <c r="D263" s="14" t="s">
        <v>19</v>
      </c>
      <c r="E263" s="10">
        <f t="shared" si="10"/>
        <v>0</v>
      </c>
      <c r="F263" s="11"/>
      <c r="G263" s="11"/>
      <c r="H263" s="11"/>
      <c r="I263" s="11"/>
      <c r="J263" s="11"/>
    </row>
    <row r="264" spans="1:10" ht="22.5" hidden="1">
      <c r="A264" s="226" t="s">
        <v>219</v>
      </c>
      <c r="B264" s="26" t="s">
        <v>167</v>
      </c>
      <c r="C264" s="15" t="s">
        <v>39</v>
      </c>
      <c r="D264" s="14" t="s">
        <v>19</v>
      </c>
      <c r="E264" s="10">
        <f t="shared" si="10"/>
        <v>0</v>
      </c>
      <c r="F264" s="11"/>
      <c r="G264" s="11"/>
      <c r="H264" s="11"/>
      <c r="I264" s="11"/>
      <c r="J264" s="11"/>
    </row>
    <row r="265" spans="1:10" ht="15" hidden="1">
      <c r="A265" s="227"/>
      <c r="B265" s="25" t="s">
        <v>38</v>
      </c>
      <c r="C265" s="15" t="s">
        <v>40</v>
      </c>
      <c r="D265" s="14" t="s">
        <v>19</v>
      </c>
      <c r="E265" s="10">
        <f t="shared" si="10"/>
        <v>0</v>
      </c>
      <c r="F265" s="11"/>
      <c r="G265" s="11"/>
      <c r="H265" s="11"/>
      <c r="I265" s="11"/>
      <c r="J265" s="11"/>
    </row>
    <row r="266" spans="1:10" ht="15" hidden="1">
      <c r="A266" s="228"/>
      <c r="B266" s="25" t="s">
        <v>3</v>
      </c>
      <c r="C266" s="15" t="s">
        <v>41</v>
      </c>
      <c r="D266" s="14" t="s">
        <v>19</v>
      </c>
      <c r="E266" s="10">
        <f t="shared" si="10"/>
        <v>0</v>
      </c>
      <c r="F266" s="11"/>
      <c r="G266" s="11"/>
      <c r="H266" s="11"/>
      <c r="I266" s="11"/>
      <c r="J266" s="11"/>
    </row>
    <row r="267" spans="1:10" ht="22.5" hidden="1">
      <c r="A267" s="19" t="s">
        <v>220</v>
      </c>
      <c r="B267" s="26" t="s">
        <v>42</v>
      </c>
      <c r="C267" s="15" t="s">
        <v>43</v>
      </c>
      <c r="D267" s="14" t="s">
        <v>19</v>
      </c>
      <c r="E267" s="10">
        <f t="shared" si="10"/>
        <v>0</v>
      </c>
      <c r="F267" s="11"/>
      <c r="G267" s="11"/>
      <c r="H267" s="11"/>
      <c r="I267" s="11"/>
      <c r="J267" s="11"/>
    </row>
    <row r="268" spans="1:10" ht="22.5" hidden="1">
      <c r="A268" s="19" t="s">
        <v>221</v>
      </c>
      <c r="B268" s="26" t="s">
        <v>168</v>
      </c>
      <c r="C268" s="15" t="s">
        <v>44</v>
      </c>
      <c r="D268" s="14" t="s">
        <v>19</v>
      </c>
      <c r="E268" s="10">
        <f t="shared" si="10"/>
        <v>0</v>
      </c>
      <c r="F268" s="11"/>
      <c r="G268" s="11"/>
      <c r="H268" s="11"/>
      <c r="I268" s="11"/>
      <c r="J268" s="11"/>
    </row>
    <row r="269" spans="1:10" ht="33.75" hidden="1">
      <c r="A269" s="19">
        <v>266</v>
      </c>
      <c r="B269" s="19" t="s">
        <v>188</v>
      </c>
      <c r="C269" s="15" t="s">
        <v>45</v>
      </c>
      <c r="D269" s="14" t="s">
        <v>19</v>
      </c>
      <c r="E269" s="12">
        <f aca="true" t="shared" si="11" ref="E269:E275">SUM(F269:J269)</f>
        <v>0</v>
      </c>
      <c r="F269" s="12"/>
      <c r="G269" s="12"/>
      <c r="H269" s="12"/>
      <c r="I269" s="12"/>
      <c r="J269" s="12"/>
    </row>
    <row r="270" spans="1:10" ht="22.5" hidden="1">
      <c r="A270" s="19">
        <v>266</v>
      </c>
      <c r="B270" s="26" t="s">
        <v>189</v>
      </c>
      <c r="C270" s="15" t="s">
        <v>192</v>
      </c>
      <c r="D270" s="14" t="s">
        <v>19</v>
      </c>
      <c r="E270" s="12">
        <f t="shared" si="11"/>
        <v>0</v>
      </c>
      <c r="F270" s="20"/>
      <c r="G270" s="20"/>
      <c r="H270" s="20"/>
      <c r="I270" s="20"/>
      <c r="J270" s="11"/>
    </row>
    <row r="271" spans="1:10" ht="33.75" hidden="1">
      <c r="A271" s="226" t="s">
        <v>222</v>
      </c>
      <c r="B271" s="26" t="s">
        <v>214</v>
      </c>
      <c r="C271" s="15" t="s">
        <v>193</v>
      </c>
      <c r="D271" s="14" t="s">
        <v>19</v>
      </c>
      <c r="E271" s="12">
        <f t="shared" si="11"/>
        <v>0</v>
      </c>
      <c r="F271" s="20"/>
      <c r="G271" s="20"/>
      <c r="H271" s="20"/>
      <c r="I271" s="20"/>
      <c r="J271" s="11"/>
    </row>
    <row r="272" spans="1:10" ht="15" hidden="1">
      <c r="A272" s="227"/>
      <c r="B272" s="25" t="s">
        <v>38</v>
      </c>
      <c r="C272" s="15" t="s">
        <v>194</v>
      </c>
      <c r="D272" s="14" t="s">
        <v>19</v>
      </c>
      <c r="E272" s="12">
        <f t="shared" si="11"/>
        <v>0</v>
      </c>
      <c r="F272" s="20"/>
      <c r="G272" s="20"/>
      <c r="H272" s="20"/>
      <c r="I272" s="20"/>
      <c r="J272" s="11"/>
    </row>
    <row r="273" spans="1:10" ht="15" hidden="1">
      <c r="A273" s="228"/>
      <c r="B273" s="25" t="s">
        <v>3</v>
      </c>
      <c r="C273" s="15" t="s">
        <v>195</v>
      </c>
      <c r="D273" s="14" t="s">
        <v>19</v>
      </c>
      <c r="E273" s="12">
        <f t="shared" si="11"/>
        <v>0</v>
      </c>
      <c r="F273" s="20"/>
      <c r="G273" s="20"/>
      <c r="H273" s="20"/>
      <c r="I273" s="20"/>
      <c r="J273" s="11"/>
    </row>
    <row r="274" spans="1:10" ht="33.75" hidden="1">
      <c r="A274" s="19" t="s">
        <v>223</v>
      </c>
      <c r="B274" s="26" t="s">
        <v>190</v>
      </c>
      <c r="C274" s="15" t="s">
        <v>196</v>
      </c>
      <c r="D274" s="14" t="s">
        <v>19</v>
      </c>
      <c r="E274" s="12">
        <f t="shared" si="11"/>
        <v>0</v>
      </c>
      <c r="F274" s="20"/>
      <c r="G274" s="20"/>
      <c r="H274" s="20"/>
      <c r="I274" s="20"/>
      <c r="J274" s="11"/>
    </row>
    <row r="275" spans="1:10" ht="33.75" hidden="1">
      <c r="A275" s="19" t="s">
        <v>224</v>
      </c>
      <c r="B275" s="26" t="s">
        <v>191</v>
      </c>
      <c r="C275" s="15" t="s">
        <v>197</v>
      </c>
      <c r="D275" s="14" t="s">
        <v>19</v>
      </c>
      <c r="E275" s="12">
        <f t="shared" si="11"/>
        <v>0</v>
      </c>
      <c r="F275" s="20"/>
      <c r="G275" s="20"/>
      <c r="H275" s="20"/>
      <c r="I275" s="20"/>
      <c r="J275" s="11"/>
    </row>
    <row r="276" spans="1:10" ht="42" customHeight="1" hidden="1">
      <c r="A276" s="225" t="s">
        <v>46</v>
      </c>
      <c r="B276" s="225"/>
      <c r="C276" s="15" t="s">
        <v>47</v>
      </c>
      <c r="D276" s="16">
        <v>112</v>
      </c>
      <c r="E276" s="10">
        <f>SUM(F276:J276)</f>
        <v>0</v>
      </c>
      <c r="F276" s="12"/>
      <c r="G276" s="12"/>
      <c r="H276" s="12"/>
      <c r="I276" s="12"/>
      <c r="J276" s="12"/>
    </row>
    <row r="277" spans="1:10" ht="36" customHeight="1" hidden="1">
      <c r="A277" s="18">
        <v>212</v>
      </c>
      <c r="B277" s="27" t="s">
        <v>226</v>
      </c>
      <c r="C277" s="15" t="s">
        <v>48</v>
      </c>
      <c r="D277" s="14" t="s">
        <v>19</v>
      </c>
      <c r="E277" s="10"/>
      <c r="F277" s="12"/>
      <c r="G277" s="12"/>
      <c r="H277" s="12"/>
      <c r="I277" s="12"/>
      <c r="J277" s="12"/>
    </row>
    <row r="278" spans="1:10" ht="22.5" hidden="1">
      <c r="A278" s="18">
        <v>212</v>
      </c>
      <c r="B278" s="26" t="s">
        <v>225</v>
      </c>
      <c r="C278" s="15" t="s">
        <v>49</v>
      </c>
      <c r="D278" s="14" t="s">
        <v>50</v>
      </c>
      <c r="E278" s="10">
        <f>SUM(F278:J278)</f>
        <v>0</v>
      </c>
      <c r="F278" s="11"/>
      <c r="G278" s="11"/>
      <c r="H278" s="11"/>
      <c r="I278" s="11"/>
      <c r="J278" s="11"/>
    </row>
    <row r="279" spans="1:10" ht="22.5" hidden="1">
      <c r="A279" s="18">
        <v>222</v>
      </c>
      <c r="B279" s="19" t="s">
        <v>198</v>
      </c>
      <c r="C279" s="15" t="s">
        <v>51</v>
      </c>
      <c r="D279" s="14" t="s">
        <v>19</v>
      </c>
      <c r="E279" s="10">
        <f aca="true" t="shared" si="12" ref="E279:E295">SUM(F279:J279)</f>
        <v>0</v>
      </c>
      <c r="F279" s="12"/>
      <c r="G279" s="12"/>
      <c r="H279" s="12"/>
      <c r="I279" s="12"/>
      <c r="J279" s="12"/>
    </row>
    <row r="280" spans="1:10" ht="15" hidden="1">
      <c r="A280" s="18">
        <v>222</v>
      </c>
      <c r="B280" s="26" t="s">
        <v>199</v>
      </c>
      <c r="C280" s="15" t="s">
        <v>52</v>
      </c>
      <c r="D280" s="14" t="s">
        <v>50</v>
      </c>
      <c r="E280" s="10">
        <f t="shared" si="12"/>
        <v>0</v>
      </c>
      <c r="F280" s="11"/>
      <c r="G280" s="11"/>
      <c r="H280" s="11"/>
      <c r="I280" s="11"/>
      <c r="J280" s="11"/>
    </row>
    <row r="281" spans="1:10" ht="15" hidden="1">
      <c r="A281" s="18">
        <v>226</v>
      </c>
      <c r="B281" s="19" t="s">
        <v>200</v>
      </c>
      <c r="C281" s="15" t="s">
        <v>53</v>
      </c>
      <c r="D281" s="14" t="s">
        <v>50</v>
      </c>
      <c r="E281" s="10">
        <f t="shared" si="12"/>
        <v>0</v>
      </c>
      <c r="F281" s="11"/>
      <c r="G281" s="11"/>
      <c r="H281" s="11"/>
      <c r="I281" s="11"/>
      <c r="J281" s="11"/>
    </row>
    <row r="282" spans="1:10" ht="33.75" hidden="1">
      <c r="A282" s="18">
        <v>266</v>
      </c>
      <c r="B282" s="19" t="s">
        <v>188</v>
      </c>
      <c r="C282" s="15" t="s">
        <v>55</v>
      </c>
      <c r="D282" s="14" t="s">
        <v>50</v>
      </c>
      <c r="E282" s="10">
        <f t="shared" si="12"/>
        <v>0</v>
      </c>
      <c r="F282" s="10"/>
      <c r="G282" s="10"/>
      <c r="H282" s="10"/>
      <c r="I282" s="10"/>
      <c r="J282" s="10"/>
    </row>
    <row r="283" spans="1:10" ht="22.5" hidden="1">
      <c r="A283" s="18">
        <v>266</v>
      </c>
      <c r="B283" s="26" t="s">
        <v>234</v>
      </c>
      <c r="C283" s="15" t="s">
        <v>56</v>
      </c>
      <c r="D283" s="14" t="s">
        <v>50</v>
      </c>
      <c r="E283" s="10">
        <f t="shared" si="12"/>
        <v>0</v>
      </c>
      <c r="F283" s="11"/>
      <c r="G283" s="11"/>
      <c r="H283" s="11"/>
      <c r="I283" s="11"/>
      <c r="J283" s="11"/>
    </row>
    <row r="284" spans="1:10" ht="33.75" hidden="1">
      <c r="A284" s="19" t="s">
        <v>222</v>
      </c>
      <c r="B284" s="26" t="s">
        <v>229</v>
      </c>
      <c r="C284" s="15" t="s">
        <v>57</v>
      </c>
      <c r="D284" s="14" t="s">
        <v>19</v>
      </c>
      <c r="E284" s="10">
        <f t="shared" si="12"/>
        <v>0</v>
      </c>
      <c r="F284" s="11"/>
      <c r="G284" s="11"/>
      <c r="H284" s="11"/>
      <c r="I284" s="11"/>
      <c r="J284" s="11"/>
    </row>
    <row r="285" spans="1:10" ht="33.75" hidden="1">
      <c r="A285" s="19" t="s">
        <v>223</v>
      </c>
      <c r="B285" s="26" t="s">
        <v>190</v>
      </c>
      <c r="C285" s="15" t="s">
        <v>58</v>
      </c>
      <c r="D285" s="14" t="s">
        <v>19</v>
      </c>
      <c r="E285" s="10">
        <f t="shared" si="12"/>
        <v>0</v>
      </c>
      <c r="F285" s="11"/>
      <c r="G285" s="11"/>
      <c r="H285" s="11"/>
      <c r="I285" s="11"/>
      <c r="J285" s="11"/>
    </row>
    <row r="286" spans="1:10" ht="33.75" hidden="1">
      <c r="A286" s="18">
        <v>262</v>
      </c>
      <c r="B286" s="19" t="s">
        <v>230</v>
      </c>
      <c r="C286" s="15" t="s">
        <v>59</v>
      </c>
      <c r="D286" s="14" t="s">
        <v>19</v>
      </c>
      <c r="E286" s="10">
        <f t="shared" si="12"/>
        <v>0</v>
      </c>
      <c r="F286" s="12"/>
      <c r="G286" s="12"/>
      <c r="H286" s="12"/>
      <c r="I286" s="12"/>
      <c r="J286" s="12"/>
    </row>
    <row r="287" spans="1:10" ht="22.5" hidden="1">
      <c r="A287" s="18">
        <v>262</v>
      </c>
      <c r="B287" s="26" t="s">
        <v>231</v>
      </c>
      <c r="C287" s="15" t="s">
        <v>60</v>
      </c>
      <c r="D287" s="14" t="s">
        <v>19</v>
      </c>
      <c r="E287" s="10">
        <f t="shared" si="12"/>
        <v>0</v>
      </c>
      <c r="F287" s="11"/>
      <c r="G287" s="11"/>
      <c r="H287" s="11"/>
      <c r="I287" s="11"/>
      <c r="J287" s="11"/>
    </row>
    <row r="288" spans="1:10" ht="33.75" hidden="1">
      <c r="A288" s="19" t="s">
        <v>227</v>
      </c>
      <c r="B288" s="26" t="s">
        <v>232</v>
      </c>
      <c r="C288" s="15" t="s">
        <v>61</v>
      </c>
      <c r="D288" s="14" t="s">
        <v>19</v>
      </c>
      <c r="E288" s="10">
        <f t="shared" si="12"/>
        <v>0</v>
      </c>
      <c r="F288" s="11"/>
      <c r="G288" s="11"/>
      <c r="H288" s="11"/>
      <c r="I288" s="11"/>
      <c r="J288" s="11"/>
    </row>
    <row r="289" spans="1:10" ht="33.75" hidden="1">
      <c r="A289" s="19" t="s">
        <v>228</v>
      </c>
      <c r="B289" s="26" t="s">
        <v>233</v>
      </c>
      <c r="C289" s="15" t="s">
        <v>201</v>
      </c>
      <c r="D289" s="14" t="s">
        <v>19</v>
      </c>
      <c r="E289" s="10">
        <f t="shared" si="12"/>
        <v>0</v>
      </c>
      <c r="F289" s="11"/>
      <c r="G289" s="11"/>
      <c r="H289" s="11"/>
      <c r="I289" s="11"/>
      <c r="J289" s="11"/>
    </row>
    <row r="290" spans="1:10" ht="65.25" customHeight="1" hidden="1">
      <c r="A290" s="225" t="s">
        <v>62</v>
      </c>
      <c r="B290" s="225"/>
      <c r="C290" s="15" t="s">
        <v>63</v>
      </c>
      <c r="D290" s="16">
        <v>113</v>
      </c>
      <c r="E290" s="10">
        <f t="shared" si="12"/>
        <v>0</v>
      </c>
      <c r="F290" s="12"/>
      <c r="G290" s="12"/>
      <c r="H290" s="12"/>
      <c r="I290" s="12"/>
      <c r="J290" s="12"/>
    </row>
    <row r="291" spans="1:10" ht="22.5" hidden="1">
      <c r="A291" s="28">
        <v>296</v>
      </c>
      <c r="B291" s="29" t="s">
        <v>277</v>
      </c>
      <c r="C291" s="15" t="s">
        <v>64</v>
      </c>
      <c r="D291" s="14" t="s">
        <v>19</v>
      </c>
      <c r="E291" s="10">
        <f t="shared" si="12"/>
        <v>0</v>
      </c>
      <c r="F291" s="11"/>
      <c r="G291" s="11"/>
      <c r="H291" s="11"/>
      <c r="I291" s="11"/>
      <c r="J291" s="11"/>
    </row>
    <row r="292" spans="1:10" ht="55.5" customHeight="1" hidden="1">
      <c r="A292" s="225" t="s">
        <v>65</v>
      </c>
      <c r="B292" s="225"/>
      <c r="C292" s="15">
        <v>211400</v>
      </c>
      <c r="D292" s="16">
        <v>119</v>
      </c>
      <c r="E292" s="10">
        <f t="shared" si="12"/>
        <v>0</v>
      </c>
      <c r="F292" s="12"/>
      <c r="G292" s="12"/>
      <c r="H292" s="12"/>
      <c r="I292" s="12"/>
      <c r="J292" s="12"/>
    </row>
    <row r="293" spans="1:10" ht="33.75" hidden="1">
      <c r="A293" s="18">
        <v>213</v>
      </c>
      <c r="B293" s="19" t="s">
        <v>66</v>
      </c>
      <c r="C293" s="15" t="s">
        <v>67</v>
      </c>
      <c r="D293" s="14" t="s">
        <v>19</v>
      </c>
      <c r="E293" s="10">
        <f t="shared" si="12"/>
        <v>0</v>
      </c>
      <c r="F293" s="12"/>
      <c r="G293" s="12"/>
      <c r="H293" s="12"/>
      <c r="I293" s="12"/>
      <c r="J293" s="12"/>
    </row>
    <row r="294" spans="1:10" ht="22.5" hidden="1">
      <c r="A294" s="18">
        <v>213</v>
      </c>
      <c r="B294" s="26" t="s">
        <v>169</v>
      </c>
      <c r="C294" s="15" t="s">
        <v>68</v>
      </c>
      <c r="D294" s="14" t="s">
        <v>19</v>
      </c>
      <c r="E294" s="10">
        <f t="shared" si="12"/>
        <v>0</v>
      </c>
      <c r="F294" s="11"/>
      <c r="G294" s="11"/>
      <c r="H294" s="11"/>
      <c r="I294" s="11"/>
      <c r="J294" s="11"/>
    </row>
    <row r="295" spans="1:10" ht="22.5" hidden="1">
      <c r="A295" s="226" t="s">
        <v>235</v>
      </c>
      <c r="B295" s="26" t="s">
        <v>170</v>
      </c>
      <c r="C295" s="15" t="s">
        <v>69</v>
      </c>
      <c r="D295" s="14" t="s">
        <v>19</v>
      </c>
      <c r="E295" s="10">
        <f t="shared" si="12"/>
        <v>0</v>
      </c>
      <c r="F295" s="11"/>
      <c r="G295" s="11"/>
      <c r="H295" s="11"/>
      <c r="I295" s="11"/>
      <c r="J295" s="11"/>
    </row>
    <row r="296" spans="1:10" ht="15" hidden="1">
      <c r="A296" s="227"/>
      <c r="B296" s="25" t="s">
        <v>38</v>
      </c>
      <c r="C296" s="15" t="s">
        <v>70</v>
      </c>
      <c r="D296" s="14" t="s">
        <v>19</v>
      </c>
      <c r="E296" s="10">
        <f aca="true" t="shared" si="13" ref="E296:E335">SUM(F296:J296)</f>
        <v>0</v>
      </c>
      <c r="F296" s="11"/>
      <c r="G296" s="11"/>
      <c r="H296" s="11"/>
      <c r="I296" s="11"/>
      <c r="J296" s="11"/>
    </row>
    <row r="297" spans="1:10" ht="15" hidden="1">
      <c r="A297" s="228"/>
      <c r="B297" s="25" t="s">
        <v>3</v>
      </c>
      <c r="C297" s="15" t="s">
        <v>71</v>
      </c>
      <c r="D297" s="14" t="s">
        <v>19</v>
      </c>
      <c r="E297" s="10">
        <f t="shared" si="13"/>
        <v>0</v>
      </c>
      <c r="F297" s="11"/>
      <c r="G297" s="11"/>
      <c r="H297" s="11"/>
      <c r="I297" s="11"/>
      <c r="J297" s="11"/>
    </row>
    <row r="298" spans="1:10" ht="33.75" hidden="1">
      <c r="A298" s="19" t="s">
        <v>236</v>
      </c>
      <c r="B298" s="26" t="s">
        <v>171</v>
      </c>
      <c r="C298" s="15" t="s">
        <v>72</v>
      </c>
      <c r="D298" s="14" t="s">
        <v>19</v>
      </c>
      <c r="E298" s="10">
        <f t="shared" si="13"/>
        <v>0</v>
      </c>
      <c r="F298" s="11"/>
      <c r="G298" s="11"/>
      <c r="H298" s="11"/>
      <c r="I298" s="11"/>
      <c r="J298" s="11"/>
    </row>
    <row r="299" spans="1:10" ht="22.5" hidden="1">
      <c r="A299" s="19" t="s">
        <v>237</v>
      </c>
      <c r="B299" s="26" t="s">
        <v>172</v>
      </c>
      <c r="C299" s="15" t="s">
        <v>73</v>
      </c>
      <c r="D299" s="14" t="s">
        <v>19</v>
      </c>
      <c r="E299" s="10">
        <f t="shared" si="13"/>
        <v>0</v>
      </c>
      <c r="F299" s="11"/>
      <c r="G299" s="11"/>
      <c r="H299" s="11"/>
      <c r="I299" s="11"/>
      <c r="J299" s="11"/>
    </row>
    <row r="300" spans="1:10" ht="22.5" hidden="1">
      <c r="A300" s="19" t="s">
        <v>238</v>
      </c>
      <c r="B300" s="26" t="s">
        <v>173</v>
      </c>
      <c r="C300" s="15" t="s">
        <v>74</v>
      </c>
      <c r="D300" s="14" t="s">
        <v>19</v>
      </c>
      <c r="E300" s="10">
        <f t="shared" si="13"/>
        <v>0</v>
      </c>
      <c r="F300" s="11"/>
      <c r="G300" s="11"/>
      <c r="H300" s="11"/>
      <c r="I300" s="11"/>
      <c r="J300" s="11"/>
    </row>
    <row r="301" spans="1:10" ht="33.75" hidden="1">
      <c r="A301" s="18">
        <v>262</v>
      </c>
      <c r="B301" s="19" t="s">
        <v>239</v>
      </c>
      <c r="C301" s="15" t="s">
        <v>75</v>
      </c>
      <c r="D301" s="14" t="s">
        <v>19</v>
      </c>
      <c r="E301" s="10">
        <f t="shared" si="13"/>
        <v>0</v>
      </c>
      <c r="F301" s="12"/>
      <c r="G301" s="12"/>
      <c r="H301" s="12"/>
      <c r="I301" s="12"/>
      <c r="J301" s="12"/>
    </row>
    <row r="302" spans="1:10" ht="22.5" hidden="1">
      <c r="A302" s="19" t="s">
        <v>227</v>
      </c>
      <c r="B302" s="26" t="s">
        <v>240</v>
      </c>
      <c r="C302" s="15" t="s">
        <v>76</v>
      </c>
      <c r="D302" s="14" t="s">
        <v>19</v>
      </c>
      <c r="E302" s="10">
        <f t="shared" si="13"/>
        <v>0</v>
      </c>
      <c r="F302" s="11"/>
      <c r="G302" s="11"/>
      <c r="H302" s="11"/>
      <c r="I302" s="11"/>
      <c r="J302" s="11"/>
    </row>
    <row r="303" spans="1:10" ht="22.5" hidden="1">
      <c r="A303" s="19" t="s">
        <v>228</v>
      </c>
      <c r="B303" s="26" t="s">
        <v>240</v>
      </c>
      <c r="C303" s="15" t="s">
        <v>77</v>
      </c>
      <c r="D303" s="14" t="s">
        <v>19</v>
      </c>
      <c r="E303" s="10">
        <f t="shared" si="13"/>
        <v>0</v>
      </c>
      <c r="F303" s="11"/>
      <c r="G303" s="11"/>
      <c r="H303" s="11"/>
      <c r="I303" s="11"/>
      <c r="J303" s="11"/>
    </row>
    <row r="304" spans="1:10" ht="36.75" customHeight="1" hidden="1">
      <c r="A304" s="224" t="s">
        <v>78</v>
      </c>
      <c r="B304" s="224"/>
      <c r="C304" s="14" t="s">
        <v>79</v>
      </c>
      <c r="D304" s="14" t="s">
        <v>19</v>
      </c>
      <c r="E304" s="10">
        <f t="shared" si="13"/>
        <v>0</v>
      </c>
      <c r="F304" s="12"/>
      <c r="G304" s="12"/>
      <c r="H304" s="12"/>
      <c r="I304" s="12"/>
      <c r="J304" s="12"/>
    </row>
    <row r="305" spans="1:10" ht="54.75" customHeight="1" hidden="1">
      <c r="A305" s="225" t="s">
        <v>80</v>
      </c>
      <c r="B305" s="225"/>
      <c r="C305" s="17" t="s">
        <v>81</v>
      </c>
      <c r="D305" s="16">
        <v>321</v>
      </c>
      <c r="E305" s="10">
        <f t="shared" si="13"/>
        <v>0</v>
      </c>
      <c r="F305" s="12"/>
      <c r="G305" s="12"/>
      <c r="H305" s="12"/>
      <c r="I305" s="12"/>
      <c r="J305" s="12"/>
    </row>
    <row r="306" spans="1:10" ht="22.5" hidden="1">
      <c r="A306" s="18">
        <v>262</v>
      </c>
      <c r="B306" s="19" t="s">
        <v>240</v>
      </c>
      <c r="C306" s="15" t="s">
        <v>82</v>
      </c>
      <c r="D306" s="14" t="s">
        <v>19</v>
      </c>
      <c r="E306" s="10">
        <f t="shared" si="13"/>
        <v>0</v>
      </c>
      <c r="F306" s="11"/>
      <c r="G306" s="11"/>
      <c r="H306" s="11"/>
      <c r="I306" s="11"/>
      <c r="J306" s="11"/>
    </row>
    <row r="307" spans="1:10" ht="34.5" customHeight="1" hidden="1">
      <c r="A307" s="224" t="s">
        <v>83</v>
      </c>
      <c r="B307" s="224"/>
      <c r="C307" s="14" t="s">
        <v>84</v>
      </c>
      <c r="D307" s="14" t="s">
        <v>19</v>
      </c>
      <c r="E307" s="10">
        <f t="shared" si="13"/>
        <v>0</v>
      </c>
      <c r="F307" s="12"/>
      <c r="G307" s="12"/>
      <c r="H307" s="12"/>
      <c r="I307" s="12"/>
      <c r="J307" s="12"/>
    </row>
    <row r="308" spans="1:10" ht="40.5" customHeight="1" hidden="1">
      <c r="A308" s="225" t="s">
        <v>85</v>
      </c>
      <c r="B308" s="225"/>
      <c r="C308" s="17" t="s">
        <v>86</v>
      </c>
      <c r="D308" s="16">
        <v>851</v>
      </c>
      <c r="E308" s="10">
        <f t="shared" si="13"/>
        <v>0</v>
      </c>
      <c r="F308" s="12"/>
      <c r="G308" s="12"/>
      <c r="H308" s="12"/>
      <c r="I308" s="12"/>
      <c r="J308" s="12"/>
    </row>
    <row r="309" spans="1:10" ht="22.5" hidden="1">
      <c r="A309" s="18">
        <v>291</v>
      </c>
      <c r="B309" s="19" t="s">
        <v>242</v>
      </c>
      <c r="C309" s="15" t="s">
        <v>87</v>
      </c>
      <c r="D309" s="14" t="s">
        <v>19</v>
      </c>
      <c r="E309" s="10">
        <f t="shared" si="13"/>
        <v>0</v>
      </c>
      <c r="F309" s="11"/>
      <c r="G309" s="11"/>
      <c r="H309" s="11"/>
      <c r="I309" s="11"/>
      <c r="J309" s="11"/>
    </row>
    <row r="310" spans="1:10" ht="22.5" hidden="1">
      <c r="A310" s="18">
        <v>291</v>
      </c>
      <c r="B310" s="19" t="s">
        <v>243</v>
      </c>
      <c r="C310" s="15" t="s">
        <v>88</v>
      </c>
      <c r="D310" s="14" t="s">
        <v>19</v>
      </c>
      <c r="E310" s="10">
        <f t="shared" si="13"/>
        <v>0</v>
      </c>
      <c r="F310" s="11"/>
      <c r="G310" s="11"/>
      <c r="H310" s="11"/>
      <c r="I310" s="11"/>
      <c r="J310" s="11"/>
    </row>
    <row r="311" spans="1:10" ht="44.25" customHeight="1" hidden="1">
      <c r="A311" s="225" t="s">
        <v>89</v>
      </c>
      <c r="B311" s="225"/>
      <c r="C311" s="14" t="s">
        <v>90</v>
      </c>
      <c r="D311" s="16">
        <v>852</v>
      </c>
      <c r="E311" s="10">
        <f t="shared" si="13"/>
        <v>0</v>
      </c>
      <c r="F311" s="12"/>
      <c r="G311" s="12"/>
      <c r="H311" s="12"/>
      <c r="I311" s="12"/>
      <c r="J311" s="12"/>
    </row>
    <row r="312" spans="1:10" ht="22.5" hidden="1">
      <c r="A312" s="18">
        <v>291</v>
      </c>
      <c r="B312" s="19" t="s">
        <v>244</v>
      </c>
      <c r="C312" s="15" t="s">
        <v>91</v>
      </c>
      <c r="D312" s="14" t="s">
        <v>19</v>
      </c>
      <c r="E312" s="10">
        <f t="shared" si="13"/>
        <v>0</v>
      </c>
      <c r="F312" s="12"/>
      <c r="G312" s="12"/>
      <c r="H312" s="12"/>
      <c r="I312" s="12"/>
      <c r="J312" s="12"/>
    </row>
    <row r="313" spans="1:10" ht="22.5" hidden="1">
      <c r="A313" s="18">
        <v>291</v>
      </c>
      <c r="B313" s="26" t="s">
        <v>245</v>
      </c>
      <c r="C313" s="15" t="s">
        <v>92</v>
      </c>
      <c r="D313" s="14" t="s">
        <v>19</v>
      </c>
      <c r="E313" s="10">
        <f t="shared" si="13"/>
        <v>0</v>
      </c>
      <c r="F313" s="11"/>
      <c r="G313" s="11"/>
      <c r="H313" s="11"/>
      <c r="I313" s="11"/>
      <c r="J313" s="11"/>
    </row>
    <row r="314" spans="1:10" ht="22.5" hidden="1">
      <c r="A314" s="18">
        <v>291</v>
      </c>
      <c r="B314" s="26" t="s">
        <v>246</v>
      </c>
      <c r="C314" s="15" t="s">
        <v>93</v>
      </c>
      <c r="D314" s="14" t="s">
        <v>19</v>
      </c>
      <c r="E314" s="10">
        <f t="shared" si="13"/>
        <v>0</v>
      </c>
      <c r="F314" s="11"/>
      <c r="G314" s="11"/>
      <c r="H314" s="11"/>
      <c r="I314" s="11"/>
      <c r="J314" s="11"/>
    </row>
    <row r="315" spans="1:10" ht="15" hidden="1">
      <c r="A315" s="18">
        <v>291</v>
      </c>
      <c r="B315" s="26" t="s">
        <v>241</v>
      </c>
      <c r="C315" s="15" t="s">
        <v>94</v>
      </c>
      <c r="D315" s="14" t="s">
        <v>19</v>
      </c>
      <c r="E315" s="10">
        <f t="shared" si="13"/>
        <v>0</v>
      </c>
      <c r="F315" s="11"/>
      <c r="G315" s="11"/>
      <c r="H315" s="11"/>
      <c r="I315" s="11"/>
      <c r="J315" s="11"/>
    </row>
    <row r="316" spans="1:10" ht="34.5" customHeight="1" hidden="1">
      <c r="A316" s="225" t="s">
        <v>247</v>
      </c>
      <c r="B316" s="225"/>
      <c r="C316" s="17" t="s">
        <v>95</v>
      </c>
      <c r="D316" s="16">
        <v>853</v>
      </c>
      <c r="E316" s="10">
        <f t="shared" si="13"/>
        <v>0</v>
      </c>
      <c r="F316" s="12"/>
      <c r="G316" s="12"/>
      <c r="H316" s="12"/>
      <c r="I316" s="12"/>
      <c r="J316" s="12"/>
    </row>
    <row r="317" spans="1:10" ht="56.25" hidden="1">
      <c r="A317" s="18">
        <v>292</v>
      </c>
      <c r="B317" s="19" t="s">
        <v>248</v>
      </c>
      <c r="C317" s="15" t="s">
        <v>96</v>
      </c>
      <c r="D317" s="14" t="s">
        <v>19</v>
      </c>
      <c r="E317" s="10">
        <f t="shared" si="13"/>
        <v>0</v>
      </c>
      <c r="F317" s="12"/>
      <c r="G317" s="12"/>
      <c r="H317" s="12"/>
      <c r="I317" s="12"/>
      <c r="J317" s="12"/>
    </row>
    <row r="318" spans="1:10" ht="45" hidden="1">
      <c r="A318" s="18">
        <v>292</v>
      </c>
      <c r="B318" s="26" t="s">
        <v>249</v>
      </c>
      <c r="C318" s="15" t="s">
        <v>97</v>
      </c>
      <c r="D318" s="14" t="s">
        <v>19</v>
      </c>
      <c r="E318" s="10">
        <f t="shared" si="13"/>
        <v>0</v>
      </c>
      <c r="F318" s="11"/>
      <c r="G318" s="11"/>
      <c r="H318" s="11"/>
      <c r="I318" s="11"/>
      <c r="J318" s="11"/>
    </row>
    <row r="319" spans="1:10" ht="45" hidden="1">
      <c r="A319" s="19" t="s">
        <v>254</v>
      </c>
      <c r="B319" s="26" t="s">
        <v>250</v>
      </c>
      <c r="C319" s="15" t="s">
        <v>98</v>
      </c>
      <c r="D319" s="14" t="s">
        <v>19</v>
      </c>
      <c r="E319" s="10">
        <f t="shared" si="13"/>
        <v>0</v>
      </c>
      <c r="F319" s="11"/>
      <c r="G319" s="11"/>
      <c r="H319" s="11"/>
      <c r="I319" s="11"/>
      <c r="J319" s="11"/>
    </row>
    <row r="320" spans="1:10" ht="56.25" hidden="1">
      <c r="A320" s="19" t="s">
        <v>255</v>
      </c>
      <c r="B320" s="26" t="s">
        <v>251</v>
      </c>
      <c r="C320" s="15" t="s">
        <v>99</v>
      </c>
      <c r="D320" s="14" t="s">
        <v>19</v>
      </c>
      <c r="E320" s="10">
        <f t="shared" si="13"/>
        <v>0</v>
      </c>
      <c r="F320" s="11"/>
      <c r="G320" s="11"/>
      <c r="H320" s="11"/>
      <c r="I320" s="11"/>
      <c r="J320" s="11"/>
    </row>
    <row r="321" spans="1:10" ht="56.25" hidden="1">
      <c r="A321" s="19" t="s">
        <v>256</v>
      </c>
      <c r="B321" s="26" t="s">
        <v>252</v>
      </c>
      <c r="C321" s="15" t="s">
        <v>100</v>
      </c>
      <c r="D321" s="14" t="s">
        <v>19</v>
      </c>
      <c r="E321" s="10">
        <f t="shared" si="13"/>
        <v>0</v>
      </c>
      <c r="F321" s="11"/>
      <c r="G321" s="11"/>
      <c r="H321" s="11"/>
      <c r="I321" s="11"/>
      <c r="J321" s="11"/>
    </row>
    <row r="322" spans="1:10" ht="56.25" hidden="1">
      <c r="A322" s="19" t="s">
        <v>257</v>
      </c>
      <c r="B322" s="26" t="s">
        <v>253</v>
      </c>
      <c r="C322" s="15" t="s">
        <v>101</v>
      </c>
      <c r="D322" s="14" t="s">
        <v>19</v>
      </c>
      <c r="E322" s="10">
        <f t="shared" si="13"/>
        <v>0</v>
      </c>
      <c r="F322" s="11"/>
      <c r="G322" s="11"/>
      <c r="H322" s="11"/>
      <c r="I322" s="11"/>
      <c r="J322" s="11"/>
    </row>
    <row r="323" spans="1:10" ht="34.5" customHeight="1" hidden="1">
      <c r="A323" s="224" t="s">
        <v>102</v>
      </c>
      <c r="B323" s="224"/>
      <c r="C323" s="14" t="s">
        <v>103</v>
      </c>
      <c r="D323" s="14" t="s">
        <v>50</v>
      </c>
      <c r="E323" s="10">
        <f t="shared" si="13"/>
        <v>0</v>
      </c>
      <c r="F323" s="12"/>
      <c r="G323" s="12"/>
      <c r="H323" s="12"/>
      <c r="I323" s="12"/>
      <c r="J323" s="12"/>
    </row>
    <row r="324" spans="1:10" ht="34.5" customHeight="1" hidden="1">
      <c r="A324" s="225" t="s">
        <v>104</v>
      </c>
      <c r="B324" s="225"/>
      <c r="C324" s="17" t="s">
        <v>105</v>
      </c>
      <c r="D324" s="16">
        <v>831</v>
      </c>
      <c r="E324" s="10">
        <f t="shared" si="13"/>
        <v>0</v>
      </c>
      <c r="F324" s="12"/>
      <c r="G324" s="12"/>
      <c r="H324" s="12"/>
      <c r="I324" s="12"/>
      <c r="J324" s="12"/>
    </row>
    <row r="325" spans="1:10" ht="22.5" hidden="1">
      <c r="A325" s="18">
        <v>262</v>
      </c>
      <c r="B325" s="19" t="s">
        <v>240</v>
      </c>
      <c r="C325" s="15" t="s">
        <v>106</v>
      </c>
      <c r="D325" s="14" t="s">
        <v>19</v>
      </c>
      <c r="E325" s="10">
        <f t="shared" si="13"/>
        <v>0</v>
      </c>
      <c r="F325" s="11"/>
      <c r="G325" s="11"/>
      <c r="H325" s="11"/>
      <c r="I325" s="11"/>
      <c r="J325" s="11"/>
    </row>
    <row r="326" spans="1:10" ht="15" hidden="1">
      <c r="A326" s="18">
        <v>295</v>
      </c>
      <c r="B326" s="19" t="s">
        <v>258</v>
      </c>
      <c r="C326" s="15" t="s">
        <v>107</v>
      </c>
      <c r="D326" s="14" t="s">
        <v>19</v>
      </c>
      <c r="E326" s="10">
        <f t="shared" si="13"/>
        <v>0</v>
      </c>
      <c r="F326" s="11"/>
      <c r="G326" s="11"/>
      <c r="H326" s="11"/>
      <c r="I326" s="11"/>
      <c r="J326" s="11"/>
    </row>
    <row r="327" spans="1:10" ht="34.5" customHeight="1" hidden="1">
      <c r="A327" s="224" t="s">
        <v>108</v>
      </c>
      <c r="B327" s="224"/>
      <c r="C327" s="14" t="s">
        <v>109</v>
      </c>
      <c r="D327" s="14" t="s">
        <v>19</v>
      </c>
      <c r="E327" s="10">
        <f t="shared" si="13"/>
        <v>0</v>
      </c>
      <c r="F327" s="12"/>
      <c r="G327" s="12"/>
      <c r="H327" s="12"/>
      <c r="I327" s="12"/>
      <c r="J327" s="12"/>
    </row>
    <row r="328" spans="1:10" ht="60.75" customHeight="1" hidden="1">
      <c r="A328" s="225" t="s">
        <v>110</v>
      </c>
      <c r="B328" s="225"/>
      <c r="C328" s="17" t="s">
        <v>111</v>
      </c>
      <c r="D328" s="16">
        <v>243</v>
      </c>
      <c r="E328" s="10">
        <f t="shared" si="13"/>
        <v>0</v>
      </c>
      <c r="F328" s="12"/>
      <c r="G328" s="12"/>
      <c r="H328" s="12"/>
      <c r="I328" s="12"/>
      <c r="J328" s="12"/>
    </row>
    <row r="329" spans="1:10" ht="15" hidden="1">
      <c r="A329" s="18">
        <v>222</v>
      </c>
      <c r="B329" s="19" t="s">
        <v>112</v>
      </c>
      <c r="C329" s="15" t="s">
        <v>113</v>
      </c>
      <c r="D329" s="14" t="s">
        <v>19</v>
      </c>
      <c r="E329" s="10">
        <f t="shared" si="13"/>
        <v>0</v>
      </c>
      <c r="F329" s="11"/>
      <c r="G329" s="11"/>
      <c r="H329" s="11"/>
      <c r="I329" s="11"/>
      <c r="J329" s="11"/>
    </row>
    <row r="330" spans="1:10" ht="45" hidden="1">
      <c r="A330" s="18">
        <v>224</v>
      </c>
      <c r="B330" s="19" t="s">
        <v>259</v>
      </c>
      <c r="C330" s="15" t="s">
        <v>114</v>
      </c>
      <c r="D330" s="14" t="s">
        <v>19</v>
      </c>
      <c r="E330" s="10">
        <f t="shared" si="13"/>
        <v>0</v>
      </c>
      <c r="F330" s="11"/>
      <c r="G330" s="11"/>
      <c r="H330" s="11"/>
      <c r="I330" s="11"/>
      <c r="J330" s="11"/>
    </row>
    <row r="331" spans="1:10" ht="22.5" hidden="1">
      <c r="A331" s="18">
        <v>225</v>
      </c>
      <c r="B331" s="19" t="s">
        <v>115</v>
      </c>
      <c r="C331" s="15" t="s">
        <v>116</v>
      </c>
      <c r="D331" s="14" t="s">
        <v>19</v>
      </c>
      <c r="E331" s="10">
        <f t="shared" si="13"/>
        <v>0</v>
      </c>
      <c r="F331" s="11"/>
      <c r="G331" s="11"/>
      <c r="H331" s="11"/>
      <c r="I331" s="11"/>
      <c r="J331" s="11"/>
    </row>
    <row r="332" spans="1:10" ht="22.5" hidden="1">
      <c r="A332" s="19" t="s">
        <v>260</v>
      </c>
      <c r="B332" s="19" t="s">
        <v>181</v>
      </c>
      <c r="C332" s="15" t="s">
        <v>117</v>
      </c>
      <c r="D332" s="14" t="s">
        <v>19</v>
      </c>
      <c r="E332" s="10">
        <f t="shared" si="13"/>
        <v>0</v>
      </c>
      <c r="F332" s="11"/>
      <c r="G332" s="11"/>
      <c r="H332" s="11"/>
      <c r="I332" s="11"/>
      <c r="J332" s="11"/>
    </row>
    <row r="333" spans="1:10" ht="15" hidden="1">
      <c r="A333" s="18">
        <v>226</v>
      </c>
      <c r="B333" s="19" t="s">
        <v>118</v>
      </c>
      <c r="C333" s="15" t="s">
        <v>119</v>
      </c>
      <c r="D333" s="14" t="s">
        <v>19</v>
      </c>
      <c r="E333" s="10">
        <f t="shared" si="13"/>
        <v>0</v>
      </c>
      <c r="F333" s="11"/>
      <c r="G333" s="11"/>
      <c r="H333" s="11"/>
      <c r="I333" s="11"/>
      <c r="J333" s="11"/>
    </row>
    <row r="334" spans="1:10" ht="22.5" hidden="1">
      <c r="A334" s="18">
        <v>310</v>
      </c>
      <c r="B334" s="19" t="s">
        <v>120</v>
      </c>
      <c r="C334" s="15" t="s">
        <v>121</v>
      </c>
      <c r="D334" s="14" t="s">
        <v>19</v>
      </c>
      <c r="E334" s="10">
        <f t="shared" si="13"/>
        <v>0</v>
      </c>
      <c r="F334" s="11"/>
      <c r="G334" s="11"/>
      <c r="H334" s="11"/>
      <c r="I334" s="11"/>
      <c r="J334" s="11"/>
    </row>
    <row r="335" spans="1:10" ht="22.5" hidden="1">
      <c r="A335" s="18">
        <v>344</v>
      </c>
      <c r="B335" s="19" t="s">
        <v>261</v>
      </c>
      <c r="C335" s="15" t="s">
        <v>122</v>
      </c>
      <c r="D335" s="14" t="s">
        <v>19</v>
      </c>
      <c r="E335" s="10">
        <f t="shared" si="13"/>
        <v>0</v>
      </c>
      <c r="F335" s="11"/>
      <c r="G335" s="11"/>
      <c r="H335" s="11"/>
      <c r="I335" s="11"/>
      <c r="J335" s="11"/>
    </row>
    <row r="336" spans="1:10" ht="22.5" hidden="1">
      <c r="A336" s="18">
        <v>346</v>
      </c>
      <c r="B336" s="19" t="s">
        <v>262</v>
      </c>
      <c r="C336" s="15" t="s">
        <v>263</v>
      </c>
      <c r="D336" s="14" t="s">
        <v>19</v>
      </c>
      <c r="E336" s="10"/>
      <c r="F336" s="11"/>
      <c r="G336" s="11"/>
      <c r="H336" s="11"/>
      <c r="I336" s="11"/>
      <c r="J336" s="11"/>
    </row>
    <row r="337" spans="1:10" ht="51.75" customHeight="1" hidden="1">
      <c r="A337" s="225" t="s">
        <v>123</v>
      </c>
      <c r="B337" s="225"/>
      <c r="C337" s="17" t="s">
        <v>124</v>
      </c>
      <c r="D337" s="16">
        <v>244</v>
      </c>
      <c r="E337" s="10">
        <f aca="true" t="shared" si="14" ref="E337:E364">SUM(F337:J337)</f>
        <v>0</v>
      </c>
      <c r="F337" s="12"/>
      <c r="G337" s="12"/>
      <c r="H337" s="12"/>
      <c r="I337" s="12"/>
      <c r="J337" s="12"/>
    </row>
    <row r="338" spans="1:10" ht="22.5" hidden="1">
      <c r="A338" s="18">
        <v>221</v>
      </c>
      <c r="B338" s="19" t="s">
        <v>125</v>
      </c>
      <c r="C338" s="15" t="s">
        <v>126</v>
      </c>
      <c r="D338" s="14" t="s">
        <v>19</v>
      </c>
      <c r="E338" s="10">
        <f t="shared" si="14"/>
        <v>0</v>
      </c>
      <c r="F338" s="12"/>
      <c r="G338" s="12"/>
      <c r="H338" s="12"/>
      <c r="I338" s="12"/>
      <c r="J338" s="12"/>
    </row>
    <row r="339" spans="1:10" ht="15" hidden="1">
      <c r="A339" s="18">
        <v>221</v>
      </c>
      <c r="B339" s="26" t="s">
        <v>127</v>
      </c>
      <c r="C339" s="15" t="s">
        <v>128</v>
      </c>
      <c r="D339" s="14" t="s">
        <v>2</v>
      </c>
      <c r="E339" s="10">
        <f t="shared" si="14"/>
        <v>0</v>
      </c>
      <c r="F339" s="11"/>
      <c r="G339" s="11"/>
      <c r="H339" s="11"/>
      <c r="I339" s="11"/>
      <c r="J339" s="11"/>
    </row>
    <row r="340" spans="1:10" ht="15" hidden="1">
      <c r="A340" s="19" t="s">
        <v>264</v>
      </c>
      <c r="B340" s="26" t="s">
        <v>129</v>
      </c>
      <c r="C340" s="15" t="s">
        <v>130</v>
      </c>
      <c r="D340" s="14" t="s">
        <v>19</v>
      </c>
      <c r="E340" s="10">
        <f t="shared" si="14"/>
        <v>0</v>
      </c>
      <c r="F340" s="11"/>
      <c r="G340" s="11"/>
      <c r="H340" s="11"/>
      <c r="I340" s="11"/>
      <c r="J340" s="11"/>
    </row>
    <row r="341" spans="1:10" ht="15" hidden="1">
      <c r="A341" s="18">
        <v>222</v>
      </c>
      <c r="B341" s="19" t="s">
        <v>54</v>
      </c>
      <c r="C341" s="15" t="s">
        <v>131</v>
      </c>
      <c r="D341" s="14" t="s">
        <v>19</v>
      </c>
      <c r="E341" s="10">
        <f t="shared" si="14"/>
        <v>0</v>
      </c>
      <c r="F341" s="11"/>
      <c r="G341" s="11"/>
      <c r="H341" s="11"/>
      <c r="I341" s="11"/>
      <c r="J341" s="11"/>
    </row>
    <row r="342" spans="1:10" ht="15" hidden="1">
      <c r="A342" s="18">
        <v>223</v>
      </c>
      <c r="B342" s="19" t="s">
        <v>132</v>
      </c>
      <c r="C342" s="15" t="s">
        <v>133</v>
      </c>
      <c r="D342" s="14" t="s">
        <v>19</v>
      </c>
      <c r="E342" s="10">
        <f t="shared" si="14"/>
        <v>0</v>
      </c>
      <c r="F342" s="12"/>
      <c r="G342" s="12"/>
      <c r="H342" s="12"/>
      <c r="I342" s="12"/>
      <c r="J342" s="12"/>
    </row>
    <row r="343" spans="1:10" ht="15" hidden="1">
      <c r="A343" s="19" t="s">
        <v>265</v>
      </c>
      <c r="B343" s="26" t="s">
        <v>134</v>
      </c>
      <c r="C343" s="15" t="s">
        <v>135</v>
      </c>
      <c r="D343" s="14" t="s">
        <v>19</v>
      </c>
      <c r="E343" s="10">
        <f t="shared" si="14"/>
        <v>0</v>
      </c>
      <c r="F343" s="11"/>
      <c r="G343" s="11"/>
      <c r="H343" s="11"/>
      <c r="I343" s="11"/>
      <c r="J343" s="11"/>
    </row>
    <row r="344" spans="1:10" ht="15" hidden="1">
      <c r="A344" s="19" t="s">
        <v>266</v>
      </c>
      <c r="B344" s="26" t="s">
        <v>136</v>
      </c>
      <c r="C344" s="15" t="s">
        <v>137</v>
      </c>
      <c r="D344" s="14" t="s">
        <v>19</v>
      </c>
      <c r="E344" s="10">
        <f t="shared" si="14"/>
        <v>0</v>
      </c>
      <c r="F344" s="11"/>
      <c r="G344" s="11"/>
      <c r="H344" s="11"/>
      <c r="I344" s="11"/>
      <c r="J344" s="11"/>
    </row>
    <row r="345" spans="1:10" ht="15" hidden="1">
      <c r="A345" s="19" t="s">
        <v>267</v>
      </c>
      <c r="B345" s="26" t="s">
        <v>138</v>
      </c>
      <c r="C345" s="15" t="s">
        <v>139</v>
      </c>
      <c r="D345" s="14" t="s">
        <v>19</v>
      </c>
      <c r="E345" s="10">
        <f t="shared" si="14"/>
        <v>0</v>
      </c>
      <c r="F345" s="11"/>
      <c r="G345" s="11"/>
      <c r="H345" s="11"/>
      <c r="I345" s="11"/>
      <c r="J345" s="11"/>
    </row>
    <row r="346" spans="1:10" ht="22.5" hidden="1">
      <c r="A346" s="19" t="s">
        <v>268</v>
      </c>
      <c r="B346" s="26" t="s">
        <v>179</v>
      </c>
      <c r="C346" s="15" t="s">
        <v>140</v>
      </c>
      <c r="D346" s="14" t="s">
        <v>19</v>
      </c>
      <c r="E346" s="10">
        <f t="shared" si="14"/>
        <v>0</v>
      </c>
      <c r="F346" s="11"/>
      <c r="G346" s="11"/>
      <c r="H346" s="11"/>
      <c r="I346" s="11"/>
      <c r="J346" s="11"/>
    </row>
    <row r="347" spans="1:10" ht="45" hidden="1">
      <c r="A347" s="18">
        <v>224</v>
      </c>
      <c r="B347" s="19" t="s">
        <v>259</v>
      </c>
      <c r="C347" s="15" t="s">
        <v>142</v>
      </c>
      <c r="D347" s="14" t="s">
        <v>19</v>
      </c>
      <c r="E347" s="10">
        <f t="shared" si="14"/>
        <v>0</v>
      </c>
      <c r="F347" s="12"/>
      <c r="G347" s="12"/>
      <c r="H347" s="12"/>
      <c r="I347" s="12"/>
      <c r="J347" s="12"/>
    </row>
    <row r="348" spans="1:10" ht="33.75" hidden="1">
      <c r="A348" s="18">
        <v>225</v>
      </c>
      <c r="B348" s="19" t="s">
        <v>141</v>
      </c>
      <c r="C348" s="15" t="s">
        <v>143</v>
      </c>
      <c r="D348" s="14" t="s">
        <v>19</v>
      </c>
      <c r="E348" s="10">
        <f t="shared" si="14"/>
        <v>0</v>
      </c>
      <c r="F348" s="11"/>
      <c r="G348" s="11"/>
      <c r="H348" s="11"/>
      <c r="I348" s="11"/>
      <c r="J348" s="11"/>
    </row>
    <row r="349" spans="1:10" ht="15" hidden="1">
      <c r="A349" s="18">
        <v>225</v>
      </c>
      <c r="B349" s="26" t="s">
        <v>182</v>
      </c>
      <c r="C349" s="15" t="s">
        <v>144</v>
      </c>
      <c r="D349" s="14" t="s">
        <v>19</v>
      </c>
      <c r="E349" s="10">
        <f t="shared" si="14"/>
        <v>0</v>
      </c>
      <c r="F349" s="11"/>
      <c r="G349" s="11"/>
      <c r="H349" s="11"/>
      <c r="I349" s="11"/>
      <c r="J349" s="11"/>
    </row>
    <row r="350" spans="1:10" ht="22.5" hidden="1">
      <c r="A350" s="19" t="s">
        <v>269</v>
      </c>
      <c r="B350" s="26" t="s">
        <v>183</v>
      </c>
      <c r="C350" s="15" t="s">
        <v>145</v>
      </c>
      <c r="D350" s="14" t="s">
        <v>19</v>
      </c>
      <c r="E350" s="10">
        <f t="shared" si="14"/>
        <v>0</v>
      </c>
      <c r="F350" s="11"/>
      <c r="G350" s="11"/>
      <c r="H350" s="11"/>
      <c r="I350" s="11"/>
      <c r="J350" s="11"/>
    </row>
    <row r="351" spans="1:10" ht="22.5" hidden="1">
      <c r="A351" s="19" t="s">
        <v>260</v>
      </c>
      <c r="B351" s="26" t="s">
        <v>180</v>
      </c>
      <c r="C351" s="15" t="s">
        <v>147</v>
      </c>
      <c r="D351" s="14" t="s">
        <v>19</v>
      </c>
      <c r="E351" s="10">
        <f t="shared" si="14"/>
        <v>0</v>
      </c>
      <c r="F351" s="12"/>
      <c r="G351" s="12"/>
      <c r="H351" s="12"/>
      <c r="I351" s="12"/>
      <c r="J351" s="12"/>
    </row>
    <row r="352" spans="1:10" ht="22.5" hidden="1">
      <c r="A352" s="18">
        <v>226</v>
      </c>
      <c r="B352" s="19" t="s">
        <v>146</v>
      </c>
      <c r="C352" s="15" t="s">
        <v>151</v>
      </c>
      <c r="D352" s="14" t="s">
        <v>19</v>
      </c>
      <c r="E352" s="10">
        <f t="shared" si="14"/>
        <v>0</v>
      </c>
      <c r="F352" s="11"/>
      <c r="G352" s="11"/>
      <c r="H352" s="11"/>
      <c r="I352" s="11"/>
      <c r="J352" s="11"/>
    </row>
    <row r="353" spans="1:10" ht="15" hidden="1">
      <c r="A353" s="18">
        <v>226</v>
      </c>
      <c r="B353" s="26" t="s">
        <v>148</v>
      </c>
      <c r="C353" s="15" t="s">
        <v>153</v>
      </c>
      <c r="D353" s="14" t="s">
        <v>19</v>
      </c>
      <c r="E353" s="10">
        <f t="shared" si="14"/>
        <v>0</v>
      </c>
      <c r="F353" s="11"/>
      <c r="G353" s="11"/>
      <c r="H353" s="11"/>
      <c r="I353" s="11"/>
      <c r="J353" s="11"/>
    </row>
    <row r="354" spans="1:10" ht="22.5" hidden="1">
      <c r="A354" s="19" t="s">
        <v>270</v>
      </c>
      <c r="B354" s="26" t="s">
        <v>150</v>
      </c>
      <c r="C354" s="15" t="s">
        <v>156</v>
      </c>
      <c r="D354" s="14" t="s">
        <v>19</v>
      </c>
      <c r="E354" s="10">
        <f t="shared" si="14"/>
        <v>0</v>
      </c>
      <c r="F354" s="11"/>
      <c r="G354" s="11"/>
      <c r="H354" s="11"/>
      <c r="I354" s="11"/>
      <c r="J354" s="11"/>
    </row>
    <row r="355" spans="1:10" ht="22.5" hidden="1">
      <c r="A355" s="19" t="s">
        <v>271</v>
      </c>
      <c r="B355" s="26" t="s">
        <v>152</v>
      </c>
      <c r="C355" s="15" t="s">
        <v>157</v>
      </c>
      <c r="D355" s="14" t="s">
        <v>19</v>
      </c>
      <c r="E355" s="10">
        <f t="shared" si="14"/>
        <v>0</v>
      </c>
      <c r="F355" s="11"/>
      <c r="G355" s="11"/>
      <c r="H355" s="11"/>
      <c r="I355" s="11"/>
      <c r="J355" s="11"/>
    </row>
    <row r="356" spans="1:10" ht="15" hidden="1">
      <c r="A356" s="19" t="s">
        <v>272</v>
      </c>
      <c r="B356" s="26" t="s">
        <v>154</v>
      </c>
      <c r="C356" s="15" t="s">
        <v>158</v>
      </c>
      <c r="D356" s="14" t="s">
        <v>19</v>
      </c>
      <c r="E356" s="10">
        <f t="shared" si="14"/>
        <v>0</v>
      </c>
      <c r="F356" s="12"/>
      <c r="G356" s="12"/>
      <c r="H356" s="12"/>
      <c r="I356" s="12"/>
      <c r="J356" s="12"/>
    </row>
    <row r="357" spans="1:10" ht="15" hidden="1">
      <c r="A357" s="19">
        <v>227</v>
      </c>
      <c r="B357" s="19" t="s">
        <v>178</v>
      </c>
      <c r="C357" s="15" t="s">
        <v>160</v>
      </c>
      <c r="D357" s="14" t="s">
        <v>19</v>
      </c>
      <c r="E357" s="10">
        <f t="shared" si="14"/>
        <v>0</v>
      </c>
      <c r="F357" s="11"/>
      <c r="G357" s="11"/>
      <c r="H357" s="11"/>
      <c r="I357" s="11"/>
      <c r="J357" s="11"/>
    </row>
    <row r="358" spans="1:10" ht="22.5" hidden="1">
      <c r="A358" s="19">
        <v>228</v>
      </c>
      <c r="B358" s="19" t="s">
        <v>202</v>
      </c>
      <c r="C358" s="15" t="s">
        <v>203</v>
      </c>
      <c r="D358" s="14" t="s">
        <v>19</v>
      </c>
      <c r="E358" s="10">
        <f t="shared" si="14"/>
        <v>0</v>
      </c>
      <c r="F358" s="11"/>
      <c r="G358" s="11"/>
      <c r="H358" s="11"/>
      <c r="I358" s="11"/>
      <c r="J358" s="11"/>
    </row>
    <row r="359" spans="1:10" ht="33.75" hidden="1">
      <c r="A359" s="18">
        <v>310</v>
      </c>
      <c r="B359" s="19" t="s">
        <v>159</v>
      </c>
      <c r="C359" s="15" t="s">
        <v>163</v>
      </c>
      <c r="D359" s="14" t="s">
        <v>19</v>
      </c>
      <c r="E359" s="10">
        <f t="shared" si="14"/>
        <v>0</v>
      </c>
      <c r="F359" s="11"/>
      <c r="G359" s="11"/>
      <c r="H359" s="11"/>
      <c r="I359" s="11"/>
      <c r="J359" s="11"/>
    </row>
    <row r="360" spans="1:10" ht="22.5" hidden="1">
      <c r="A360" s="18">
        <v>310</v>
      </c>
      <c r="B360" s="26" t="s">
        <v>161</v>
      </c>
      <c r="C360" s="15" t="s">
        <v>204</v>
      </c>
      <c r="D360" s="14" t="s">
        <v>19</v>
      </c>
      <c r="E360" s="10">
        <f t="shared" si="14"/>
        <v>0</v>
      </c>
      <c r="F360" s="11"/>
      <c r="G360" s="11"/>
      <c r="H360" s="11"/>
      <c r="I360" s="11"/>
      <c r="J360" s="11"/>
    </row>
    <row r="361" spans="1:10" ht="22.5" hidden="1">
      <c r="A361" s="19" t="s">
        <v>273</v>
      </c>
      <c r="B361" s="26" t="s">
        <v>162</v>
      </c>
      <c r="C361" s="15" t="s">
        <v>205</v>
      </c>
      <c r="D361" s="14" t="s">
        <v>19</v>
      </c>
      <c r="E361" s="10">
        <f t="shared" si="14"/>
        <v>0</v>
      </c>
      <c r="F361" s="12"/>
      <c r="G361" s="12"/>
      <c r="H361" s="12"/>
      <c r="I361" s="12"/>
      <c r="J361" s="12"/>
    </row>
    <row r="362" spans="1:10" ht="15" hidden="1">
      <c r="A362" s="19" t="s">
        <v>274</v>
      </c>
      <c r="B362" s="26" t="s">
        <v>154</v>
      </c>
      <c r="C362" s="15" t="s">
        <v>206</v>
      </c>
      <c r="D362" s="14" t="s">
        <v>19</v>
      </c>
      <c r="E362" s="10">
        <f t="shared" si="14"/>
        <v>0</v>
      </c>
      <c r="F362" s="11"/>
      <c r="G362" s="11"/>
      <c r="H362" s="11"/>
      <c r="I362" s="11"/>
      <c r="J362" s="11"/>
    </row>
    <row r="363" spans="1:10" ht="33.75" hidden="1">
      <c r="A363" s="18">
        <v>340</v>
      </c>
      <c r="B363" s="19" t="s">
        <v>164</v>
      </c>
      <c r="C363" s="15" t="s">
        <v>149</v>
      </c>
      <c r="D363" s="14" t="s">
        <v>19</v>
      </c>
      <c r="E363" s="10">
        <f t="shared" si="14"/>
        <v>0</v>
      </c>
      <c r="F363" s="11"/>
      <c r="G363" s="11"/>
      <c r="H363" s="11"/>
      <c r="I363" s="11"/>
      <c r="J363" s="11"/>
    </row>
    <row r="364" spans="1:10" ht="45" hidden="1">
      <c r="A364" s="18">
        <v>341</v>
      </c>
      <c r="B364" s="26" t="s">
        <v>177</v>
      </c>
      <c r="C364" s="15" t="s">
        <v>155</v>
      </c>
      <c r="D364" s="14" t="s">
        <v>19</v>
      </c>
      <c r="E364" s="10">
        <f t="shared" si="14"/>
        <v>0</v>
      </c>
      <c r="F364" s="11"/>
      <c r="G364" s="11"/>
      <c r="H364" s="11"/>
      <c r="I364" s="11"/>
      <c r="J364" s="11"/>
    </row>
    <row r="365" spans="1:10" ht="22.5" hidden="1">
      <c r="A365" s="18">
        <v>343</v>
      </c>
      <c r="B365" s="26" t="s">
        <v>174</v>
      </c>
      <c r="C365" s="15" t="s">
        <v>207</v>
      </c>
      <c r="D365" s="14" t="s">
        <v>19</v>
      </c>
      <c r="E365" s="10"/>
      <c r="F365" s="11"/>
      <c r="G365" s="11"/>
      <c r="H365" s="11"/>
      <c r="I365" s="11"/>
      <c r="J365" s="11"/>
    </row>
    <row r="366" spans="1:10" ht="22.5" customHeight="1" hidden="1">
      <c r="A366" s="18">
        <v>344</v>
      </c>
      <c r="B366" s="26" t="s">
        <v>175</v>
      </c>
      <c r="C366" s="15" t="s">
        <v>208</v>
      </c>
      <c r="D366" s="14" t="s">
        <v>19</v>
      </c>
      <c r="E366" s="10">
        <f aca="true" t="shared" si="15" ref="E366:E371">SUM(F366:J366)</f>
        <v>0</v>
      </c>
      <c r="F366" s="11"/>
      <c r="G366" s="11"/>
      <c r="H366" s="11"/>
      <c r="I366" s="11"/>
      <c r="J366" s="11"/>
    </row>
    <row r="367" spans="1:10" ht="22.5" hidden="1">
      <c r="A367" s="18">
        <v>345</v>
      </c>
      <c r="B367" s="26" t="s">
        <v>176</v>
      </c>
      <c r="C367" s="15" t="s">
        <v>209</v>
      </c>
      <c r="D367" s="14" t="s">
        <v>19</v>
      </c>
      <c r="E367" s="10">
        <f t="shared" si="15"/>
        <v>0</v>
      </c>
      <c r="F367" s="11"/>
      <c r="G367" s="11"/>
      <c r="H367" s="11"/>
      <c r="I367" s="11"/>
      <c r="J367" s="11"/>
    </row>
    <row r="368" spans="1:10" ht="33.75" hidden="1">
      <c r="A368" s="18">
        <v>346</v>
      </c>
      <c r="B368" s="26" t="s">
        <v>184</v>
      </c>
      <c r="C368" s="15" t="s">
        <v>210</v>
      </c>
      <c r="D368" s="14" t="s">
        <v>19</v>
      </c>
      <c r="E368" s="10">
        <f t="shared" si="15"/>
        <v>0</v>
      </c>
      <c r="F368" s="11"/>
      <c r="G368" s="11"/>
      <c r="H368" s="11"/>
      <c r="I368" s="11"/>
      <c r="J368" s="11"/>
    </row>
    <row r="369" spans="1:10" ht="33.75" hidden="1">
      <c r="A369" s="18" t="s">
        <v>275</v>
      </c>
      <c r="B369" s="26" t="s">
        <v>185</v>
      </c>
      <c r="C369" s="15" t="s">
        <v>211</v>
      </c>
      <c r="D369" s="14" t="s">
        <v>19</v>
      </c>
      <c r="E369" s="10">
        <f t="shared" si="15"/>
        <v>0</v>
      </c>
      <c r="F369" s="11"/>
      <c r="G369" s="11"/>
      <c r="H369" s="11"/>
      <c r="I369" s="11"/>
      <c r="J369" s="11"/>
    </row>
    <row r="370" spans="1:10" ht="33.75" hidden="1">
      <c r="A370" s="18">
        <v>349</v>
      </c>
      <c r="B370" s="26" t="s">
        <v>186</v>
      </c>
      <c r="C370" s="15" t="s">
        <v>212</v>
      </c>
      <c r="D370" s="14" t="s">
        <v>19</v>
      </c>
      <c r="E370" s="10">
        <f t="shared" si="15"/>
        <v>0</v>
      </c>
      <c r="F370" s="11"/>
      <c r="G370" s="11"/>
      <c r="H370" s="11"/>
      <c r="I370" s="11"/>
      <c r="J370" s="11"/>
    </row>
    <row r="371" spans="1:10" ht="45" hidden="1">
      <c r="A371" s="18" t="s">
        <v>276</v>
      </c>
      <c r="B371" s="26" t="s">
        <v>187</v>
      </c>
      <c r="C371" s="15" t="s">
        <v>213</v>
      </c>
      <c r="D371" s="14" t="s">
        <v>19</v>
      </c>
      <c r="E371" s="10">
        <f t="shared" si="15"/>
        <v>0</v>
      </c>
      <c r="F371" s="11"/>
      <c r="G371" s="11"/>
      <c r="H371" s="11"/>
      <c r="I371" s="11"/>
      <c r="J371" s="11"/>
    </row>
    <row r="372" spans="1:10" ht="29.25" customHeight="1">
      <c r="A372" s="229" t="s">
        <v>218</v>
      </c>
      <c r="B372" s="229"/>
      <c r="C372" s="35" t="s">
        <v>28</v>
      </c>
      <c r="D372" s="8" t="s">
        <v>19</v>
      </c>
      <c r="E372" s="21">
        <f>SUM(F372:J372)</f>
        <v>2000</v>
      </c>
      <c r="F372" s="13">
        <f>F373</f>
        <v>2000</v>
      </c>
      <c r="G372" s="13"/>
      <c r="H372" s="13"/>
      <c r="I372" s="13"/>
      <c r="J372" s="13"/>
    </row>
    <row r="373" spans="1:10" ht="27.75" customHeight="1">
      <c r="A373" s="230" t="s">
        <v>29</v>
      </c>
      <c r="B373" s="230"/>
      <c r="C373" s="14" t="s">
        <v>30</v>
      </c>
      <c r="D373" s="14" t="s">
        <v>19</v>
      </c>
      <c r="E373" s="10">
        <f aca="true" t="shared" si="16" ref="E373:E382">SUM(F373:J373)</f>
        <v>2000</v>
      </c>
      <c r="F373" s="12">
        <f>F374</f>
        <v>2000</v>
      </c>
      <c r="G373" s="12"/>
      <c r="H373" s="12"/>
      <c r="I373" s="12"/>
      <c r="J373" s="12"/>
    </row>
    <row r="374" spans="1:10" ht="27.75" customHeight="1">
      <c r="A374" s="224" t="s">
        <v>31</v>
      </c>
      <c r="B374" s="224"/>
      <c r="C374" s="14" t="s">
        <v>32</v>
      </c>
      <c r="D374" s="14" t="s">
        <v>19</v>
      </c>
      <c r="E374" s="10">
        <f t="shared" si="16"/>
        <v>2000</v>
      </c>
      <c r="F374" s="12">
        <f>F390</f>
        <v>2000</v>
      </c>
      <c r="G374" s="12"/>
      <c r="H374" s="12"/>
      <c r="I374" s="12"/>
      <c r="J374" s="12"/>
    </row>
    <row r="375" spans="1:10" ht="27" customHeight="1">
      <c r="A375" s="225" t="s">
        <v>33</v>
      </c>
      <c r="B375" s="225"/>
      <c r="C375" s="15"/>
      <c r="D375" s="16">
        <v>111</v>
      </c>
      <c r="E375" s="10">
        <f t="shared" si="16"/>
        <v>0</v>
      </c>
      <c r="F375" s="12"/>
      <c r="G375" s="12"/>
      <c r="H375" s="12"/>
      <c r="I375" s="12"/>
      <c r="J375" s="12"/>
    </row>
    <row r="376" spans="1:10" ht="22.5">
      <c r="A376" s="18">
        <v>211</v>
      </c>
      <c r="B376" s="19" t="s">
        <v>35</v>
      </c>
      <c r="C376" s="15"/>
      <c r="D376" s="14" t="s">
        <v>19</v>
      </c>
      <c r="E376" s="10">
        <f t="shared" si="16"/>
        <v>0</v>
      </c>
      <c r="F376" s="12"/>
      <c r="G376" s="12"/>
      <c r="H376" s="12"/>
      <c r="I376" s="12"/>
      <c r="J376" s="12"/>
    </row>
    <row r="377" spans="1:10" ht="15">
      <c r="A377" s="18">
        <v>211</v>
      </c>
      <c r="B377" s="26" t="s">
        <v>165</v>
      </c>
      <c r="C377" s="15"/>
      <c r="D377" s="14" t="s">
        <v>19</v>
      </c>
      <c r="E377" s="10">
        <f t="shared" si="16"/>
        <v>0</v>
      </c>
      <c r="F377" s="11"/>
      <c r="G377" s="11"/>
      <c r="H377" s="11"/>
      <c r="I377" s="11"/>
      <c r="J377" s="11"/>
    </row>
    <row r="378" spans="1:10" ht="22.5">
      <c r="A378" s="226" t="s">
        <v>219</v>
      </c>
      <c r="B378" s="26" t="s">
        <v>167</v>
      </c>
      <c r="C378" s="15"/>
      <c r="D378" s="14" t="s">
        <v>19</v>
      </c>
      <c r="E378" s="10">
        <f t="shared" si="16"/>
        <v>0</v>
      </c>
      <c r="F378" s="11"/>
      <c r="G378" s="11"/>
      <c r="H378" s="11"/>
      <c r="I378" s="11"/>
      <c r="J378" s="11"/>
    </row>
    <row r="379" spans="1:10" ht="15">
      <c r="A379" s="227"/>
      <c r="B379" s="25" t="s">
        <v>38</v>
      </c>
      <c r="C379" s="15"/>
      <c r="D379" s="14" t="s">
        <v>19</v>
      </c>
      <c r="E379" s="10">
        <f t="shared" si="16"/>
        <v>0</v>
      </c>
      <c r="F379" s="11"/>
      <c r="G379" s="11"/>
      <c r="H379" s="11"/>
      <c r="I379" s="11"/>
      <c r="J379" s="11"/>
    </row>
    <row r="380" spans="1:10" ht="15">
      <c r="A380" s="228"/>
      <c r="B380" s="25" t="s">
        <v>3</v>
      </c>
      <c r="C380" s="15"/>
      <c r="D380" s="14" t="s">
        <v>19</v>
      </c>
      <c r="E380" s="10">
        <f t="shared" si="16"/>
        <v>0</v>
      </c>
      <c r="F380" s="11"/>
      <c r="G380" s="11"/>
      <c r="H380" s="11"/>
      <c r="I380" s="11"/>
      <c r="J380" s="11"/>
    </row>
    <row r="381" spans="1:10" ht="22.5">
      <c r="A381" s="19" t="s">
        <v>220</v>
      </c>
      <c r="B381" s="26" t="s">
        <v>42</v>
      </c>
      <c r="C381" s="15"/>
      <c r="D381" s="14" t="s">
        <v>19</v>
      </c>
      <c r="E381" s="10">
        <f t="shared" si="16"/>
        <v>0</v>
      </c>
      <c r="F381" s="11"/>
      <c r="G381" s="11"/>
      <c r="H381" s="11"/>
      <c r="I381" s="11"/>
      <c r="J381" s="11"/>
    </row>
    <row r="382" spans="1:10" ht="22.5">
      <c r="A382" s="19" t="s">
        <v>221</v>
      </c>
      <c r="B382" s="26" t="s">
        <v>168</v>
      </c>
      <c r="C382" s="15"/>
      <c r="D382" s="14" t="s">
        <v>19</v>
      </c>
      <c r="E382" s="10">
        <f t="shared" si="16"/>
        <v>0</v>
      </c>
      <c r="F382" s="11"/>
      <c r="G382" s="11"/>
      <c r="H382" s="11"/>
      <c r="I382" s="11"/>
      <c r="J382" s="11"/>
    </row>
    <row r="383" spans="1:10" ht="33.75">
      <c r="A383" s="19">
        <v>266</v>
      </c>
      <c r="B383" s="19" t="s">
        <v>188</v>
      </c>
      <c r="C383" s="15"/>
      <c r="D383" s="14" t="s">
        <v>19</v>
      </c>
      <c r="E383" s="12">
        <f aca="true" t="shared" si="17" ref="E383:E389">SUM(F383:J383)</f>
        <v>0</v>
      </c>
      <c r="F383" s="12"/>
      <c r="G383" s="12"/>
      <c r="H383" s="12"/>
      <c r="I383" s="12"/>
      <c r="J383" s="12"/>
    </row>
    <row r="384" spans="1:10" ht="22.5">
      <c r="A384" s="19">
        <v>266</v>
      </c>
      <c r="B384" s="26" t="s">
        <v>189</v>
      </c>
      <c r="C384" s="15"/>
      <c r="D384" s="14" t="s">
        <v>19</v>
      </c>
      <c r="E384" s="12">
        <f t="shared" si="17"/>
        <v>0</v>
      </c>
      <c r="F384" s="20"/>
      <c r="G384" s="20"/>
      <c r="H384" s="20"/>
      <c r="I384" s="20"/>
      <c r="J384" s="11"/>
    </row>
    <row r="385" spans="1:10" ht="33.75">
      <c r="A385" s="226" t="s">
        <v>222</v>
      </c>
      <c r="B385" s="26" t="s">
        <v>214</v>
      </c>
      <c r="C385" s="15"/>
      <c r="D385" s="14" t="s">
        <v>19</v>
      </c>
      <c r="E385" s="12">
        <f t="shared" si="17"/>
        <v>0</v>
      </c>
      <c r="F385" s="20"/>
      <c r="G385" s="20"/>
      <c r="H385" s="20"/>
      <c r="I385" s="20"/>
      <c r="J385" s="11"/>
    </row>
    <row r="386" spans="1:10" ht="15">
      <c r="A386" s="227"/>
      <c r="B386" s="25" t="s">
        <v>38</v>
      </c>
      <c r="C386" s="15"/>
      <c r="D386" s="14" t="s">
        <v>19</v>
      </c>
      <c r="E386" s="12">
        <f t="shared" si="17"/>
        <v>0</v>
      </c>
      <c r="F386" s="20"/>
      <c r="G386" s="20"/>
      <c r="H386" s="20"/>
      <c r="I386" s="20"/>
      <c r="J386" s="11"/>
    </row>
    <row r="387" spans="1:10" ht="15">
      <c r="A387" s="228"/>
      <c r="B387" s="25" t="s">
        <v>3</v>
      </c>
      <c r="C387" s="15"/>
      <c r="D387" s="14" t="s">
        <v>19</v>
      </c>
      <c r="E387" s="12">
        <f t="shared" si="17"/>
        <v>0</v>
      </c>
      <c r="F387" s="20"/>
      <c r="G387" s="20"/>
      <c r="H387" s="20"/>
      <c r="I387" s="20"/>
      <c r="J387" s="11"/>
    </row>
    <row r="388" spans="1:10" ht="33.75">
      <c r="A388" s="19" t="s">
        <v>223</v>
      </c>
      <c r="B388" s="26" t="s">
        <v>190</v>
      </c>
      <c r="C388" s="15"/>
      <c r="D388" s="14" t="s">
        <v>19</v>
      </c>
      <c r="E388" s="12">
        <f t="shared" si="17"/>
        <v>0</v>
      </c>
      <c r="F388" s="20"/>
      <c r="G388" s="20"/>
      <c r="H388" s="20"/>
      <c r="I388" s="20"/>
      <c r="J388" s="11"/>
    </row>
    <row r="389" spans="1:10" ht="33.75">
      <c r="A389" s="19" t="s">
        <v>224</v>
      </c>
      <c r="B389" s="26" t="s">
        <v>191</v>
      </c>
      <c r="C389" s="15"/>
      <c r="D389" s="14" t="s">
        <v>19</v>
      </c>
      <c r="E389" s="12">
        <f t="shared" si="17"/>
        <v>0</v>
      </c>
      <c r="F389" s="20"/>
      <c r="G389" s="20"/>
      <c r="H389" s="20"/>
      <c r="I389" s="20"/>
      <c r="J389" s="11"/>
    </row>
    <row r="390" spans="1:10" ht="42" customHeight="1">
      <c r="A390" s="225" t="s">
        <v>46</v>
      </c>
      <c r="B390" s="225"/>
      <c r="C390" s="15"/>
      <c r="D390" s="16">
        <v>112</v>
      </c>
      <c r="E390" s="10">
        <f>SUM(F390:J390)</f>
        <v>2000</v>
      </c>
      <c r="F390" s="12">
        <f>F396</f>
        <v>2000</v>
      </c>
      <c r="G390" s="12"/>
      <c r="H390" s="12"/>
      <c r="I390" s="12"/>
      <c r="J390" s="12"/>
    </row>
    <row r="391" spans="1:10" ht="36" customHeight="1">
      <c r="A391" s="18">
        <v>212</v>
      </c>
      <c r="B391" s="27" t="s">
        <v>540</v>
      </c>
      <c r="C391" s="15"/>
      <c r="D391" s="14" t="s">
        <v>19</v>
      </c>
      <c r="E391" s="10"/>
      <c r="F391" s="12"/>
      <c r="G391" s="12"/>
      <c r="H391" s="12"/>
      <c r="I391" s="12"/>
      <c r="J391" s="12"/>
    </row>
    <row r="392" spans="1:10" ht="22.5">
      <c r="A392" s="18">
        <v>212</v>
      </c>
      <c r="B392" s="26" t="s">
        <v>541</v>
      </c>
      <c r="C392" s="15"/>
      <c r="D392" s="14" t="s">
        <v>50</v>
      </c>
      <c r="E392" s="10">
        <f>SUM(F392:J392)</f>
        <v>0</v>
      </c>
      <c r="F392" s="11"/>
      <c r="G392" s="11"/>
      <c r="H392" s="11"/>
      <c r="I392" s="11"/>
      <c r="J392" s="11"/>
    </row>
    <row r="393" spans="1:10" ht="22.5">
      <c r="A393" s="18">
        <v>222</v>
      </c>
      <c r="B393" s="19" t="s">
        <v>198</v>
      </c>
      <c r="C393" s="15"/>
      <c r="D393" s="14" t="s">
        <v>19</v>
      </c>
      <c r="E393" s="10">
        <f aca="true" t="shared" si="18" ref="E393:E409">SUM(F393:J393)</f>
        <v>0</v>
      </c>
      <c r="F393" s="12"/>
      <c r="G393" s="12"/>
      <c r="H393" s="12"/>
      <c r="I393" s="12"/>
      <c r="J393" s="12"/>
    </row>
    <row r="394" spans="1:10" ht="15">
      <c r="A394" s="18">
        <v>222</v>
      </c>
      <c r="B394" s="26" t="s">
        <v>199</v>
      </c>
      <c r="C394" s="15"/>
      <c r="D394" s="14" t="s">
        <v>50</v>
      </c>
      <c r="E394" s="10">
        <f t="shared" si="18"/>
        <v>0</v>
      </c>
      <c r="F394" s="11"/>
      <c r="G394" s="11"/>
      <c r="H394" s="11"/>
      <c r="I394" s="11"/>
      <c r="J394" s="11"/>
    </row>
    <row r="395" spans="1:10" ht="15">
      <c r="A395" s="18">
        <v>226</v>
      </c>
      <c r="B395" s="19" t="s">
        <v>200</v>
      </c>
      <c r="C395" s="15"/>
      <c r="D395" s="14" t="s">
        <v>50</v>
      </c>
      <c r="E395" s="10">
        <f t="shared" si="18"/>
        <v>0</v>
      </c>
      <c r="F395" s="11"/>
      <c r="G395" s="11"/>
      <c r="H395" s="11"/>
      <c r="I395" s="11"/>
      <c r="J395" s="11"/>
    </row>
    <row r="396" spans="1:10" ht="33.75">
      <c r="A396" s="18">
        <v>266</v>
      </c>
      <c r="B396" s="19" t="s">
        <v>188</v>
      </c>
      <c r="C396" s="15"/>
      <c r="D396" s="14" t="s">
        <v>50</v>
      </c>
      <c r="E396" s="10">
        <f t="shared" si="18"/>
        <v>2000</v>
      </c>
      <c r="F396" s="10">
        <f>SUM(F397:F399)</f>
        <v>2000</v>
      </c>
      <c r="G396" s="10"/>
      <c r="H396" s="10"/>
      <c r="I396" s="10"/>
      <c r="J396" s="10"/>
    </row>
    <row r="397" spans="1:10" ht="22.5">
      <c r="A397" s="18">
        <v>266</v>
      </c>
      <c r="B397" s="26" t="s">
        <v>234</v>
      </c>
      <c r="C397" s="15"/>
      <c r="D397" s="14" t="s">
        <v>50</v>
      </c>
      <c r="E397" s="10">
        <f t="shared" si="18"/>
        <v>0</v>
      </c>
      <c r="F397" s="11"/>
      <c r="G397" s="11"/>
      <c r="H397" s="11"/>
      <c r="I397" s="11"/>
      <c r="J397" s="11"/>
    </row>
    <row r="398" spans="1:10" ht="33.75">
      <c r="A398" s="19" t="s">
        <v>222</v>
      </c>
      <c r="B398" s="26" t="s">
        <v>229</v>
      </c>
      <c r="C398" s="15"/>
      <c r="D398" s="14" t="s">
        <v>19</v>
      </c>
      <c r="E398" s="10">
        <f t="shared" si="18"/>
        <v>1300</v>
      </c>
      <c r="F398" s="11">
        <v>1300</v>
      </c>
      <c r="G398" s="11"/>
      <c r="H398" s="11"/>
      <c r="I398" s="11"/>
      <c r="J398" s="11"/>
    </row>
    <row r="399" spans="1:10" ht="33.75">
      <c r="A399" s="19" t="s">
        <v>223</v>
      </c>
      <c r="B399" s="26" t="s">
        <v>190</v>
      </c>
      <c r="C399" s="15"/>
      <c r="D399" s="14" t="s">
        <v>19</v>
      </c>
      <c r="E399" s="10">
        <f t="shared" si="18"/>
        <v>700</v>
      </c>
      <c r="F399" s="11">
        <v>700</v>
      </c>
      <c r="G399" s="11"/>
      <c r="H399" s="11"/>
      <c r="I399" s="11"/>
      <c r="J399" s="11"/>
    </row>
    <row r="400" spans="1:10" ht="33.75">
      <c r="A400" s="18">
        <v>262</v>
      </c>
      <c r="B400" s="19" t="s">
        <v>230</v>
      </c>
      <c r="C400" s="15"/>
      <c r="D400" s="14" t="s">
        <v>19</v>
      </c>
      <c r="E400" s="10">
        <f t="shared" si="18"/>
        <v>0</v>
      </c>
      <c r="F400" s="12"/>
      <c r="G400" s="12"/>
      <c r="H400" s="12"/>
      <c r="I400" s="12"/>
      <c r="J400" s="12"/>
    </row>
    <row r="401" spans="1:10" ht="22.5">
      <c r="A401" s="18">
        <v>262</v>
      </c>
      <c r="B401" s="26" t="s">
        <v>231</v>
      </c>
      <c r="C401" s="15"/>
      <c r="D401" s="14" t="s">
        <v>19</v>
      </c>
      <c r="E401" s="10">
        <f t="shared" si="18"/>
        <v>0</v>
      </c>
      <c r="F401" s="11"/>
      <c r="G401" s="11"/>
      <c r="H401" s="11"/>
      <c r="I401" s="11"/>
      <c r="J401" s="11"/>
    </row>
    <row r="402" spans="1:10" ht="33.75">
      <c r="A402" s="19" t="s">
        <v>227</v>
      </c>
      <c r="B402" s="26" t="s">
        <v>232</v>
      </c>
      <c r="C402" s="15"/>
      <c r="D402" s="14" t="s">
        <v>19</v>
      </c>
      <c r="E402" s="10">
        <f t="shared" si="18"/>
        <v>0</v>
      </c>
      <c r="F402" s="11"/>
      <c r="G402" s="11"/>
      <c r="H402" s="11"/>
      <c r="I402" s="11"/>
      <c r="J402" s="11"/>
    </row>
    <row r="403" spans="1:10" ht="33.75">
      <c r="A403" s="19" t="s">
        <v>228</v>
      </c>
      <c r="B403" s="26" t="s">
        <v>233</v>
      </c>
      <c r="C403" s="15"/>
      <c r="D403" s="14" t="s">
        <v>19</v>
      </c>
      <c r="E403" s="10">
        <f t="shared" si="18"/>
        <v>0</v>
      </c>
      <c r="F403" s="11"/>
      <c r="G403" s="11"/>
      <c r="H403" s="11"/>
      <c r="I403" s="11"/>
      <c r="J403" s="11"/>
    </row>
    <row r="404" spans="1:10" ht="65.25" customHeight="1" hidden="1">
      <c r="A404" s="225" t="s">
        <v>62</v>
      </c>
      <c r="B404" s="225"/>
      <c r="C404" s="15" t="s">
        <v>63</v>
      </c>
      <c r="D404" s="16">
        <v>113</v>
      </c>
      <c r="E404" s="10">
        <f t="shared" si="18"/>
        <v>0</v>
      </c>
      <c r="F404" s="12"/>
      <c r="G404" s="12"/>
      <c r="H404" s="12"/>
      <c r="I404" s="12"/>
      <c r="J404" s="12"/>
    </row>
    <row r="405" spans="1:10" ht="22.5" hidden="1">
      <c r="A405" s="28">
        <v>296</v>
      </c>
      <c r="B405" s="29" t="s">
        <v>277</v>
      </c>
      <c r="C405" s="15" t="s">
        <v>64</v>
      </c>
      <c r="D405" s="14" t="s">
        <v>19</v>
      </c>
      <c r="E405" s="10">
        <f t="shared" si="18"/>
        <v>0</v>
      </c>
      <c r="F405" s="11"/>
      <c r="G405" s="11"/>
      <c r="H405" s="11"/>
      <c r="I405" s="11"/>
      <c r="J405" s="11"/>
    </row>
    <row r="406" spans="1:10" ht="55.5" customHeight="1" hidden="1">
      <c r="A406" s="225" t="s">
        <v>65</v>
      </c>
      <c r="B406" s="225"/>
      <c r="C406" s="15">
        <v>211400</v>
      </c>
      <c r="D406" s="16">
        <v>119</v>
      </c>
      <c r="E406" s="10">
        <f t="shared" si="18"/>
        <v>0</v>
      </c>
      <c r="F406" s="12"/>
      <c r="G406" s="12"/>
      <c r="H406" s="12"/>
      <c r="I406" s="12"/>
      <c r="J406" s="12"/>
    </row>
    <row r="407" spans="1:10" ht="33.75" hidden="1">
      <c r="A407" s="18">
        <v>213</v>
      </c>
      <c r="B407" s="19" t="s">
        <v>66</v>
      </c>
      <c r="C407" s="15" t="s">
        <v>67</v>
      </c>
      <c r="D407" s="14" t="s">
        <v>19</v>
      </c>
      <c r="E407" s="10">
        <f t="shared" si="18"/>
        <v>0</v>
      </c>
      <c r="F407" s="12"/>
      <c r="G407" s="12"/>
      <c r="H407" s="12"/>
      <c r="I407" s="12"/>
      <c r="J407" s="12"/>
    </row>
    <row r="408" spans="1:10" ht="22.5" hidden="1">
      <c r="A408" s="18">
        <v>213</v>
      </c>
      <c r="B408" s="26" t="s">
        <v>169</v>
      </c>
      <c r="C408" s="15" t="s">
        <v>68</v>
      </c>
      <c r="D408" s="14" t="s">
        <v>19</v>
      </c>
      <c r="E408" s="10">
        <f t="shared" si="18"/>
        <v>0</v>
      </c>
      <c r="F408" s="11"/>
      <c r="G408" s="11"/>
      <c r="H408" s="11"/>
      <c r="I408" s="11"/>
      <c r="J408" s="11"/>
    </row>
    <row r="409" spans="1:10" ht="22.5" hidden="1">
      <c r="A409" s="226" t="s">
        <v>235</v>
      </c>
      <c r="B409" s="26" t="s">
        <v>170</v>
      </c>
      <c r="C409" s="15" t="s">
        <v>69</v>
      </c>
      <c r="D409" s="14" t="s">
        <v>19</v>
      </c>
      <c r="E409" s="10">
        <f t="shared" si="18"/>
        <v>0</v>
      </c>
      <c r="F409" s="11"/>
      <c r="G409" s="11"/>
      <c r="H409" s="11"/>
      <c r="I409" s="11"/>
      <c r="J409" s="11"/>
    </row>
    <row r="410" spans="1:10" ht="15" hidden="1">
      <c r="A410" s="227"/>
      <c r="B410" s="25" t="s">
        <v>38</v>
      </c>
      <c r="C410" s="15" t="s">
        <v>70</v>
      </c>
      <c r="D410" s="14" t="s">
        <v>19</v>
      </c>
      <c r="E410" s="10">
        <f aca="true" t="shared" si="19" ref="E410:E449">SUM(F410:J410)</f>
        <v>0</v>
      </c>
      <c r="F410" s="11"/>
      <c r="G410" s="11"/>
      <c r="H410" s="11"/>
      <c r="I410" s="11"/>
      <c r="J410" s="11"/>
    </row>
    <row r="411" spans="1:10" ht="15" hidden="1">
      <c r="A411" s="228"/>
      <c r="B411" s="25" t="s">
        <v>3</v>
      </c>
      <c r="C411" s="15" t="s">
        <v>71</v>
      </c>
      <c r="D411" s="14" t="s">
        <v>19</v>
      </c>
      <c r="E411" s="10">
        <f t="shared" si="19"/>
        <v>0</v>
      </c>
      <c r="F411" s="11"/>
      <c r="G411" s="11"/>
      <c r="H411" s="11"/>
      <c r="I411" s="11"/>
      <c r="J411" s="11"/>
    </row>
    <row r="412" spans="1:10" ht="33.75" hidden="1">
      <c r="A412" s="19" t="s">
        <v>236</v>
      </c>
      <c r="B412" s="26" t="s">
        <v>171</v>
      </c>
      <c r="C412" s="15" t="s">
        <v>72</v>
      </c>
      <c r="D412" s="14" t="s">
        <v>19</v>
      </c>
      <c r="E412" s="10">
        <f t="shared" si="19"/>
        <v>0</v>
      </c>
      <c r="F412" s="11"/>
      <c r="G412" s="11"/>
      <c r="H412" s="11"/>
      <c r="I412" s="11"/>
      <c r="J412" s="11"/>
    </row>
    <row r="413" spans="1:10" ht="22.5" hidden="1">
      <c r="A413" s="19" t="s">
        <v>237</v>
      </c>
      <c r="B413" s="26" t="s">
        <v>172</v>
      </c>
      <c r="C413" s="15" t="s">
        <v>73</v>
      </c>
      <c r="D413" s="14" t="s">
        <v>19</v>
      </c>
      <c r="E413" s="10">
        <f t="shared" si="19"/>
        <v>0</v>
      </c>
      <c r="F413" s="11"/>
      <c r="G413" s="11"/>
      <c r="H413" s="11"/>
      <c r="I413" s="11"/>
      <c r="J413" s="11"/>
    </row>
    <row r="414" spans="1:10" ht="22.5" hidden="1">
      <c r="A414" s="19" t="s">
        <v>238</v>
      </c>
      <c r="B414" s="26" t="s">
        <v>173</v>
      </c>
      <c r="C414" s="15" t="s">
        <v>74</v>
      </c>
      <c r="D414" s="14" t="s">
        <v>19</v>
      </c>
      <c r="E414" s="10">
        <f t="shared" si="19"/>
        <v>0</v>
      </c>
      <c r="F414" s="11"/>
      <c r="G414" s="11"/>
      <c r="H414" s="11"/>
      <c r="I414" s="11"/>
      <c r="J414" s="11"/>
    </row>
    <row r="415" spans="1:10" ht="33.75" hidden="1">
      <c r="A415" s="18">
        <v>262</v>
      </c>
      <c r="B415" s="19" t="s">
        <v>239</v>
      </c>
      <c r="C415" s="15" t="s">
        <v>75</v>
      </c>
      <c r="D415" s="14" t="s">
        <v>19</v>
      </c>
      <c r="E415" s="10">
        <f t="shared" si="19"/>
        <v>0</v>
      </c>
      <c r="F415" s="12"/>
      <c r="G415" s="12"/>
      <c r="H415" s="12"/>
      <c r="I415" s="12"/>
      <c r="J415" s="12"/>
    </row>
    <row r="416" spans="1:10" ht="22.5" hidden="1">
      <c r="A416" s="19" t="s">
        <v>227</v>
      </c>
      <c r="B416" s="26" t="s">
        <v>240</v>
      </c>
      <c r="C416" s="15" t="s">
        <v>76</v>
      </c>
      <c r="D416" s="14" t="s">
        <v>19</v>
      </c>
      <c r="E416" s="10">
        <f t="shared" si="19"/>
        <v>0</v>
      </c>
      <c r="F416" s="11"/>
      <c r="G416" s="11"/>
      <c r="H416" s="11"/>
      <c r="I416" s="11"/>
      <c r="J416" s="11"/>
    </row>
    <row r="417" spans="1:10" ht="22.5" hidden="1">
      <c r="A417" s="19" t="s">
        <v>228</v>
      </c>
      <c r="B417" s="26" t="s">
        <v>240</v>
      </c>
      <c r="C417" s="15" t="s">
        <v>77</v>
      </c>
      <c r="D417" s="14" t="s">
        <v>19</v>
      </c>
      <c r="E417" s="10">
        <f t="shared" si="19"/>
        <v>0</v>
      </c>
      <c r="F417" s="11"/>
      <c r="G417" s="11"/>
      <c r="H417" s="11"/>
      <c r="I417" s="11"/>
      <c r="J417" s="11"/>
    </row>
    <row r="418" spans="1:10" ht="36.75" customHeight="1" hidden="1">
      <c r="A418" s="224" t="s">
        <v>78</v>
      </c>
      <c r="B418" s="224"/>
      <c r="C418" s="14" t="s">
        <v>79</v>
      </c>
      <c r="D418" s="14" t="s">
        <v>19</v>
      </c>
      <c r="E418" s="10">
        <f t="shared" si="19"/>
        <v>0</v>
      </c>
      <c r="F418" s="12"/>
      <c r="G418" s="12"/>
      <c r="H418" s="12"/>
      <c r="I418" s="12"/>
      <c r="J418" s="12"/>
    </row>
    <row r="419" spans="1:10" ht="54.75" customHeight="1" hidden="1">
      <c r="A419" s="225" t="s">
        <v>80</v>
      </c>
      <c r="B419" s="225"/>
      <c r="C419" s="17" t="s">
        <v>81</v>
      </c>
      <c r="D419" s="16">
        <v>321</v>
      </c>
      <c r="E419" s="10">
        <f t="shared" si="19"/>
        <v>0</v>
      </c>
      <c r="F419" s="12"/>
      <c r="G419" s="12"/>
      <c r="H419" s="12"/>
      <c r="I419" s="12"/>
      <c r="J419" s="12"/>
    </row>
    <row r="420" spans="1:10" ht="22.5" hidden="1">
      <c r="A420" s="18">
        <v>262</v>
      </c>
      <c r="B420" s="19" t="s">
        <v>240</v>
      </c>
      <c r="C420" s="15" t="s">
        <v>82</v>
      </c>
      <c r="D420" s="14" t="s">
        <v>19</v>
      </c>
      <c r="E420" s="10">
        <f t="shared" si="19"/>
        <v>0</v>
      </c>
      <c r="F420" s="11"/>
      <c r="G420" s="11"/>
      <c r="H420" s="11"/>
      <c r="I420" s="11"/>
      <c r="J420" s="11"/>
    </row>
    <row r="421" spans="1:10" ht="34.5" customHeight="1" hidden="1">
      <c r="A421" s="224" t="s">
        <v>83</v>
      </c>
      <c r="B421" s="224"/>
      <c r="C421" s="14" t="s">
        <v>84</v>
      </c>
      <c r="D421" s="14" t="s">
        <v>19</v>
      </c>
      <c r="E421" s="10">
        <f t="shared" si="19"/>
        <v>0</v>
      </c>
      <c r="F421" s="12"/>
      <c r="G421" s="12"/>
      <c r="H421" s="12"/>
      <c r="I421" s="12"/>
      <c r="J421" s="12"/>
    </row>
    <row r="422" spans="1:10" ht="40.5" customHeight="1" hidden="1">
      <c r="A422" s="225" t="s">
        <v>85</v>
      </c>
      <c r="B422" s="225"/>
      <c r="C422" s="17" t="s">
        <v>86</v>
      </c>
      <c r="D422" s="16">
        <v>851</v>
      </c>
      <c r="E422" s="10">
        <f t="shared" si="19"/>
        <v>0</v>
      </c>
      <c r="F422" s="12"/>
      <c r="G422" s="12"/>
      <c r="H422" s="12"/>
      <c r="I422" s="12"/>
      <c r="J422" s="12"/>
    </row>
    <row r="423" spans="1:10" ht="22.5" hidden="1">
      <c r="A423" s="18">
        <v>291</v>
      </c>
      <c r="B423" s="19" t="s">
        <v>242</v>
      </c>
      <c r="C423" s="15" t="s">
        <v>87</v>
      </c>
      <c r="D423" s="14" t="s">
        <v>19</v>
      </c>
      <c r="E423" s="10">
        <f t="shared" si="19"/>
        <v>0</v>
      </c>
      <c r="F423" s="11"/>
      <c r="G423" s="11"/>
      <c r="H423" s="11"/>
      <c r="I423" s="11"/>
      <c r="J423" s="11"/>
    </row>
    <row r="424" spans="1:10" ht="22.5" hidden="1">
      <c r="A424" s="18">
        <v>291</v>
      </c>
      <c r="B424" s="19" t="s">
        <v>243</v>
      </c>
      <c r="C424" s="15" t="s">
        <v>88</v>
      </c>
      <c r="D424" s="14" t="s">
        <v>19</v>
      </c>
      <c r="E424" s="10">
        <f t="shared" si="19"/>
        <v>0</v>
      </c>
      <c r="F424" s="11"/>
      <c r="G424" s="11"/>
      <c r="H424" s="11"/>
      <c r="I424" s="11"/>
      <c r="J424" s="11"/>
    </row>
    <row r="425" spans="1:10" ht="44.25" customHeight="1" hidden="1">
      <c r="A425" s="225" t="s">
        <v>89</v>
      </c>
      <c r="B425" s="225"/>
      <c r="C425" s="14" t="s">
        <v>90</v>
      </c>
      <c r="D425" s="16">
        <v>852</v>
      </c>
      <c r="E425" s="10">
        <f t="shared" si="19"/>
        <v>0</v>
      </c>
      <c r="F425" s="12"/>
      <c r="G425" s="12"/>
      <c r="H425" s="12"/>
      <c r="I425" s="12"/>
      <c r="J425" s="12"/>
    </row>
    <row r="426" spans="1:10" ht="22.5" hidden="1">
      <c r="A426" s="18">
        <v>291</v>
      </c>
      <c r="B426" s="19" t="s">
        <v>244</v>
      </c>
      <c r="C426" s="15" t="s">
        <v>91</v>
      </c>
      <c r="D426" s="14" t="s">
        <v>19</v>
      </c>
      <c r="E426" s="10">
        <f t="shared" si="19"/>
        <v>0</v>
      </c>
      <c r="F426" s="12"/>
      <c r="G426" s="12"/>
      <c r="H426" s="12"/>
      <c r="I426" s="12"/>
      <c r="J426" s="12"/>
    </row>
    <row r="427" spans="1:10" ht="22.5" hidden="1">
      <c r="A427" s="18">
        <v>291</v>
      </c>
      <c r="B427" s="26" t="s">
        <v>245</v>
      </c>
      <c r="C427" s="15" t="s">
        <v>92</v>
      </c>
      <c r="D427" s="14" t="s">
        <v>19</v>
      </c>
      <c r="E427" s="10">
        <f t="shared" si="19"/>
        <v>0</v>
      </c>
      <c r="F427" s="11"/>
      <c r="G427" s="11"/>
      <c r="H427" s="11"/>
      <c r="I427" s="11"/>
      <c r="J427" s="11"/>
    </row>
    <row r="428" spans="1:10" ht="22.5" hidden="1">
      <c r="A428" s="18">
        <v>291</v>
      </c>
      <c r="B428" s="26" t="s">
        <v>246</v>
      </c>
      <c r="C428" s="15" t="s">
        <v>93</v>
      </c>
      <c r="D428" s="14" t="s">
        <v>19</v>
      </c>
      <c r="E428" s="10">
        <f t="shared" si="19"/>
        <v>0</v>
      </c>
      <c r="F428" s="11"/>
      <c r="G428" s="11"/>
      <c r="H428" s="11"/>
      <c r="I428" s="11"/>
      <c r="J428" s="11"/>
    </row>
    <row r="429" spans="1:10" ht="15" hidden="1">
      <c r="A429" s="18">
        <v>291</v>
      </c>
      <c r="B429" s="26" t="s">
        <v>241</v>
      </c>
      <c r="C429" s="15" t="s">
        <v>94</v>
      </c>
      <c r="D429" s="14" t="s">
        <v>19</v>
      </c>
      <c r="E429" s="10">
        <f t="shared" si="19"/>
        <v>0</v>
      </c>
      <c r="F429" s="11"/>
      <c r="G429" s="11"/>
      <c r="H429" s="11"/>
      <c r="I429" s="11"/>
      <c r="J429" s="11"/>
    </row>
    <row r="430" spans="1:10" ht="34.5" customHeight="1" hidden="1">
      <c r="A430" s="225" t="s">
        <v>247</v>
      </c>
      <c r="B430" s="225"/>
      <c r="C430" s="17" t="s">
        <v>95</v>
      </c>
      <c r="D430" s="16">
        <v>853</v>
      </c>
      <c r="E430" s="10">
        <f t="shared" si="19"/>
        <v>0</v>
      </c>
      <c r="F430" s="12"/>
      <c r="G430" s="12"/>
      <c r="H430" s="12"/>
      <c r="I430" s="12"/>
      <c r="J430" s="12"/>
    </row>
    <row r="431" spans="1:10" ht="56.25" hidden="1">
      <c r="A431" s="18">
        <v>292</v>
      </c>
      <c r="B431" s="19" t="s">
        <v>248</v>
      </c>
      <c r="C431" s="15" t="s">
        <v>96</v>
      </c>
      <c r="D431" s="14" t="s">
        <v>19</v>
      </c>
      <c r="E431" s="10">
        <f t="shared" si="19"/>
        <v>0</v>
      </c>
      <c r="F431" s="12"/>
      <c r="G431" s="12"/>
      <c r="H431" s="12"/>
      <c r="I431" s="12"/>
      <c r="J431" s="12"/>
    </row>
    <row r="432" spans="1:10" ht="45" hidden="1">
      <c r="A432" s="18">
        <v>292</v>
      </c>
      <c r="B432" s="26" t="s">
        <v>249</v>
      </c>
      <c r="C432" s="15" t="s">
        <v>97</v>
      </c>
      <c r="D432" s="14" t="s">
        <v>19</v>
      </c>
      <c r="E432" s="10">
        <f t="shared" si="19"/>
        <v>0</v>
      </c>
      <c r="F432" s="11"/>
      <c r="G432" s="11"/>
      <c r="H432" s="11"/>
      <c r="I432" s="11"/>
      <c r="J432" s="11"/>
    </row>
    <row r="433" spans="1:10" ht="45" hidden="1">
      <c r="A433" s="19" t="s">
        <v>254</v>
      </c>
      <c r="B433" s="26" t="s">
        <v>250</v>
      </c>
      <c r="C433" s="15" t="s">
        <v>98</v>
      </c>
      <c r="D433" s="14" t="s">
        <v>19</v>
      </c>
      <c r="E433" s="10">
        <f t="shared" si="19"/>
        <v>0</v>
      </c>
      <c r="F433" s="11"/>
      <c r="G433" s="11"/>
      <c r="H433" s="11"/>
      <c r="I433" s="11"/>
      <c r="J433" s="11"/>
    </row>
    <row r="434" spans="1:10" ht="56.25" hidden="1">
      <c r="A434" s="19" t="s">
        <v>255</v>
      </c>
      <c r="B434" s="26" t="s">
        <v>251</v>
      </c>
      <c r="C434" s="15" t="s">
        <v>99</v>
      </c>
      <c r="D434" s="14" t="s">
        <v>19</v>
      </c>
      <c r="E434" s="10">
        <f t="shared" si="19"/>
        <v>0</v>
      </c>
      <c r="F434" s="11"/>
      <c r="G434" s="11"/>
      <c r="H434" s="11"/>
      <c r="I434" s="11"/>
      <c r="J434" s="11"/>
    </row>
    <row r="435" spans="1:10" ht="56.25" hidden="1">
      <c r="A435" s="19" t="s">
        <v>256</v>
      </c>
      <c r="B435" s="26" t="s">
        <v>252</v>
      </c>
      <c r="C435" s="15" t="s">
        <v>100</v>
      </c>
      <c r="D435" s="14" t="s">
        <v>19</v>
      </c>
      <c r="E435" s="10">
        <f t="shared" si="19"/>
        <v>0</v>
      </c>
      <c r="F435" s="11"/>
      <c r="G435" s="11"/>
      <c r="H435" s="11"/>
      <c r="I435" s="11"/>
      <c r="J435" s="11"/>
    </row>
    <row r="436" spans="1:10" ht="56.25" hidden="1">
      <c r="A436" s="19" t="s">
        <v>257</v>
      </c>
      <c r="B436" s="26" t="s">
        <v>253</v>
      </c>
      <c r="C436" s="15" t="s">
        <v>101</v>
      </c>
      <c r="D436" s="14" t="s">
        <v>19</v>
      </c>
      <c r="E436" s="10">
        <f t="shared" si="19"/>
        <v>0</v>
      </c>
      <c r="F436" s="11"/>
      <c r="G436" s="11"/>
      <c r="H436" s="11"/>
      <c r="I436" s="11"/>
      <c r="J436" s="11"/>
    </row>
    <row r="437" spans="1:10" ht="34.5" customHeight="1" hidden="1">
      <c r="A437" s="224" t="s">
        <v>102</v>
      </c>
      <c r="B437" s="224"/>
      <c r="C437" s="14" t="s">
        <v>103</v>
      </c>
      <c r="D437" s="14" t="s">
        <v>50</v>
      </c>
      <c r="E437" s="10">
        <f t="shared" si="19"/>
        <v>0</v>
      </c>
      <c r="F437" s="12"/>
      <c r="G437" s="12"/>
      <c r="H437" s="12"/>
      <c r="I437" s="12"/>
      <c r="J437" s="12"/>
    </row>
    <row r="438" spans="1:10" ht="34.5" customHeight="1" hidden="1">
      <c r="A438" s="225" t="s">
        <v>104</v>
      </c>
      <c r="B438" s="225"/>
      <c r="C438" s="17" t="s">
        <v>105</v>
      </c>
      <c r="D438" s="16">
        <v>831</v>
      </c>
      <c r="E438" s="10">
        <f t="shared" si="19"/>
        <v>0</v>
      </c>
      <c r="F438" s="12"/>
      <c r="G438" s="12"/>
      <c r="H438" s="12"/>
      <c r="I438" s="12"/>
      <c r="J438" s="12"/>
    </row>
    <row r="439" spans="1:10" ht="22.5" hidden="1">
      <c r="A439" s="18">
        <v>262</v>
      </c>
      <c r="B439" s="19" t="s">
        <v>240</v>
      </c>
      <c r="C439" s="15" t="s">
        <v>106</v>
      </c>
      <c r="D439" s="14" t="s">
        <v>19</v>
      </c>
      <c r="E439" s="10">
        <f t="shared" si="19"/>
        <v>0</v>
      </c>
      <c r="F439" s="11"/>
      <c r="G439" s="11"/>
      <c r="H439" s="11"/>
      <c r="I439" s="11"/>
      <c r="J439" s="11"/>
    </row>
    <row r="440" spans="1:10" ht="15" hidden="1">
      <c r="A440" s="18">
        <v>295</v>
      </c>
      <c r="B440" s="19" t="s">
        <v>258</v>
      </c>
      <c r="C440" s="15" t="s">
        <v>107</v>
      </c>
      <c r="D440" s="14" t="s">
        <v>19</v>
      </c>
      <c r="E440" s="10">
        <f t="shared" si="19"/>
        <v>0</v>
      </c>
      <c r="F440" s="11"/>
      <c r="G440" s="11"/>
      <c r="H440" s="11"/>
      <c r="I440" s="11"/>
      <c r="J440" s="11"/>
    </row>
    <row r="441" spans="1:10" ht="34.5" customHeight="1" hidden="1">
      <c r="A441" s="224" t="s">
        <v>108</v>
      </c>
      <c r="B441" s="224"/>
      <c r="C441" s="14" t="s">
        <v>109</v>
      </c>
      <c r="D441" s="14" t="s">
        <v>19</v>
      </c>
      <c r="E441" s="10">
        <f t="shared" si="19"/>
        <v>0</v>
      </c>
      <c r="F441" s="12"/>
      <c r="G441" s="12"/>
      <c r="H441" s="12"/>
      <c r="I441" s="12"/>
      <c r="J441" s="12"/>
    </row>
    <row r="442" spans="1:10" ht="60.75" customHeight="1" hidden="1">
      <c r="A442" s="225" t="s">
        <v>110</v>
      </c>
      <c r="B442" s="225"/>
      <c r="C442" s="17" t="s">
        <v>111</v>
      </c>
      <c r="D442" s="16">
        <v>243</v>
      </c>
      <c r="E442" s="10">
        <f t="shared" si="19"/>
        <v>0</v>
      </c>
      <c r="F442" s="12"/>
      <c r="G442" s="12"/>
      <c r="H442" s="12"/>
      <c r="I442" s="12"/>
      <c r="J442" s="12"/>
    </row>
    <row r="443" spans="1:10" ht="15" hidden="1">
      <c r="A443" s="18">
        <v>222</v>
      </c>
      <c r="B443" s="19" t="s">
        <v>112</v>
      </c>
      <c r="C443" s="15" t="s">
        <v>113</v>
      </c>
      <c r="D443" s="14" t="s">
        <v>19</v>
      </c>
      <c r="E443" s="10">
        <f t="shared" si="19"/>
        <v>0</v>
      </c>
      <c r="F443" s="11"/>
      <c r="G443" s="11"/>
      <c r="H443" s="11"/>
      <c r="I443" s="11"/>
      <c r="J443" s="11"/>
    </row>
    <row r="444" spans="1:10" ht="45" hidden="1">
      <c r="A444" s="18">
        <v>224</v>
      </c>
      <c r="B444" s="19" t="s">
        <v>259</v>
      </c>
      <c r="C444" s="15" t="s">
        <v>114</v>
      </c>
      <c r="D444" s="14" t="s">
        <v>19</v>
      </c>
      <c r="E444" s="10">
        <f t="shared" si="19"/>
        <v>0</v>
      </c>
      <c r="F444" s="11"/>
      <c r="G444" s="11"/>
      <c r="H444" s="11"/>
      <c r="I444" s="11"/>
      <c r="J444" s="11"/>
    </row>
    <row r="445" spans="1:10" ht="22.5" hidden="1">
      <c r="A445" s="18">
        <v>225</v>
      </c>
      <c r="B445" s="19" t="s">
        <v>115</v>
      </c>
      <c r="C445" s="15" t="s">
        <v>116</v>
      </c>
      <c r="D445" s="14" t="s">
        <v>19</v>
      </c>
      <c r="E445" s="10">
        <f t="shared" si="19"/>
        <v>0</v>
      </c>
      <c r="F445" s="11"/>
      <c r="G445" s="11"/>
      <c r="H445" s="11"/>
      <c r="I445" s="11"/>
      <c r="J445" s="11"/>
    </row>
    <row r="446" spans="1:10" ht="22.5" hidden="1">
      <c r="A446" s="19" t="s">
        <v>260</v>
      </c>
      <c r="B446" s="19" t="s">
        <v>181</v>
      </c>
      <c r="C446" s="15" t="s">
        <v>117</v>
      </c>
      <c r="D446" s="14" t="s">
        <v>19</v>
      </c>
      <c r="E446" s="10">
        <f t="shared" si="19"/>
        <v>0</v>
      </c>
      <c r="F446" s="11"/>
      <c r="G446" s="11"/>
      <c r="H446" s="11"/>
      <c r="I446" s="11"/>
      <c r="J446" s="11"/>
    </row>
    <row r="447" spans="1:10" ht="15" hidden="1">
      <c r="A447" s="18">
        <v>226</v>
      </c>
      <c r="B447" s="19" t="s">
        <v>118</v>
      </c>
      <c r="C447" s="15" t="s">
        <v>119</v>
      </c>
      <c r="D447" s="14" t="s">
        <v>19</v>
      </c>
      <c r="E447" s="10">
        <f t="shared" si="19"/>
        <v>0</v>
      </c>
      <c r="F447" s="11"/>
      <c r="G447" s="11"/>
      <c r="H447" s="11"/>
      <c r="I447" s="11"/>
      <c r="J447" s="11"/>
    </row>
    <row r="448" spans="1:10" ht="22.5" hidden="1">
      <c r="A448" s="18">
        <v>310</v>
      </c>
      <c r="B448" s="19" t="s">
        <v>120</v>
      </c>
      <c r="C448" s="15" t="s">
        <v>121</v>
      </c>
      <c r="D448" s="14" t="s">
        <v>19</v>
      </c>
      <c r="E448" s="10">
        <f t="shared" si="19"/>
        <v>0</v>
      </c>
      <c r="F448" s="11"/>
      <c r="G448" s="11"/>
      <c r="H448" s="11"/>
      <c r="I448" s="11"/>
      <c r="J448" s="11"/>
    </row>
    <row r="449" spans="1:10" ht="22.5" hidden="1">
      <c r="A449" s="18">
        <v>344</v>
      </c>
      <c r="B449" s="19" t="s">
        <v>261</v>
      </c>
      <c r="C449" s="15" t="s">
        <v>122</v>
      </c>
      <c r="D449" s="14" t="s">
        <v>19</v>
      </c>
      <c r="E449" s="10">
        <f t="shared" si="19"/>
        <v>0</v>
      </c>
      <c r="F449" s="11"/>
      <c r="G449" s="11"/>
      <c r="H449" s="11"/>
      <c r="I449" s="11"/>
      <c r="J449" s="11"/>
    </row>
    <row r="450" spans="1:10" ht="22.5" hidden="1">
      <c r="A450" s="18">
        <v>346</v>
      </c>
      <c r="B450" s="19" t="s">
        <v>262</v>
      </c>
      <c r="C450" s="15" t="s">
        <v>263</v>
      </c>
      <c r="D450" s="14" t="s">
        <v>19</v>
      </c>
      <c r="E450" s="10"/>
      <c r="F450" s="11"/>
      <c r="G450" s="11"/>
      <c r="H450" s="11"/>
      <c r="I450" s="11"/>
      <c r="J450" s="11"/>
    </row>
    <row r="451" spans="1:10" ht="51.75" customHeight="1" hidden="1">
      <c r="A451" s="225" t="s">
        <v>123</v>
      </c>
      <c r="B451" s="225"/>
      <c r="C451" s="17" t="s">
        <v>124</v>
      </c>
      <c r="D451" s="16">
        <v>244</v>
      </c>
      <c r="E451" s="10">
        <f aca="true" t="shared" si="20" ref="E451:E478">SUM(F451:J451)</f>
        <v>0</v>
      </c>
      <c r="F451" s="12"/>
      <c r="G451" s="12"/>
      <c r="H451" s="12"/>
      <c r="I451" s="12"/>
      <c r="J451" s="12"/>
    </row>
    <row r="452" spans="1:10" ht="22.5" hidden="1">
      <c r="A452" s="18">
        <v>221</v>
      </c>
      <c r="B452" s="19" t="s">
        <v>125</v>
      </c>
      <c r="C452" s="15" t="s">
        <v>126</v>
      </c>
      <c r="D452" s="14" t="s">
        <v>19</v>
      </c>
      <c r="E452" s="10">
        <f t="shared" si="20"/>
        <v>0</v>
      </c>
      <c r="F452" s="12"/>
      <c r="G452" s="12"/>
      <c r="H452" s="12"/>
      <c r="I452" s="12"/>
      <c r="J452" s="12"/>
    </row>
    <row r="453" spans="1:10" ht="15" hidden="1">
      <c r="A453" s="18">
        <v>221</v>
      </c>
      <c r="B453" s="26" t="s">
        <v>127</v>
      </c>
      <c r="C453" s="15" t="s">
        <v>128</v>
      </c>
      <c r="D453" s="14" t="s">
        <v>2</v>
      </c>
      <c r="E453" s="10">
        <f t="shared" si="20"/>
        <v>0</v>
      </c>
      <c r="F453" s="11"/>
      <c r="G453" s="11"/>
      <c r="H453" s="11"/>
      <c r="I453" s="11"/>
      <c r="J453" s="11"/>
    </row>
    <row r="454" spans="1:10" ht="15" hidden="1">
      <c r="A454" s="19" t="s">
        <v>264</v>
      </c>
      <c r="B454" s="26" t="s">
        <v>129</v>
      </c>
      <c r="C454" s="15" t="s">
        <v>130</v>
      </c>
      <c r="D454" s="14" t="s">
        <v>19</v>
      </c>
      <c r="E454" s="10">
        <f t="shared" si="20"/>
        <v>0</v>
      </c>
      <c r="F454" s="11"/>
      <c r="G454" s="11"/>
      <c r="H454" s="11"/>
      <c r="I454" s="11"/>
      <c r="J454" s="11"/>
    </row>
    <row r="455" spans="1:10" ht="15" hidden="1">
      <c r="A455" s="18">
        <v>222</v>
      </c>
      <c r="B455" s="19" t="s">
        <v>54</v>
      </c>
      <c r="C455" s="15" t="s">
        <v>131</v>
      </c>
      <c r="D455" s="14" t="s">
        <v>19</v>
      </c>
      <c r="E455" s="10">
        <f t="shared" si="20"/>
        <v>0</v>
      </c>
      <c r="F455" s="11"/>
      <c r="G455" s="11"/>
      <c r="H455" s="11"/>
      <c r="I455" s="11"/>
      <c r="J455" s="11"/>
    </row>
    <row r="456" spans="1:10" ht="15" hidden="1">
      <c r="A456" s="18">
        <v>223</v>
      </c>
      <c r="B456" s="19" t="s">
        <v>132</v>
      </c>
      <c r="C456" s="15" t="s">
        <v>133</v>
      </c>
      <c r="D456" s="14" t="s">
        <v>19</v>
      </c>
      <c r="E456" s="10">
        <f t="shared" si="20"/>
        <v>0</v>
      </c>
      <c r="F456" s="12"/>
      <c r="G456" s="12"/>
      <c r="H456" s="12"/>
      <c r="I456" s="12"/>
      <c r="J456" s="12"/>
    </row>
    <row r="457" spans="1:10" ht="15" hidden="1">
      <c r="A457" s="19" t="s">
        <v>265</v>
      </c>
      <c r="B457" s="26" t="s">
        <v>134</v>
      </c>
      <c r="C457" s="15" t="s">
        <v>135</v>
      </c>
      <c r="D457" s="14" t="s">
        <v>19</v>
      </c>
      <c r="E457" s="10">
        <f t="shared" si="20"/>
        <v>0</v>
      </c>
      <c r="F457" s="11"/>
      <c r="G457" s="11"/>
      <c r="H457" s="11"/>
      <c r="I457" s="11"/>
      <c r="J457" s="11"/>
    </row>
    <row r="458" spans="1:10" ht="15" hidden="1">
      <c r="A458" s="19" t="s">
        <v>266</v>
      </c>
      <c r="B458" s="26" t="s">
        <v>136</v>
      </c>
      <c r="C458" s="15" t="s">
        <v>137</v>
      </c>
      <c r="D458" s="14" t="s">
        <v>19</v>
      </c>
      <c r="E458" s="10">
        <f t="shared" si="20"/>
        <v>0</v>
      </c>
      <c r="F458" s="11"/>
      <c r="G458" s="11"/>
      <c r="H458" s="11"/>
      <c r="I458" s="11"/>
      <c r="J458" s="11"/>
    </row>
    <row r="459" spans="1:10" ht="15" hidden="1">
      <c r="A459" s="19" t="s">
        <v>267</v>
      </c>
      <c r="B459" s="26" t="s">
        <v>138</v>
      </c>
      <c r="C459" s="15" t="s">
        <v>139</v>
      </c>
      <c r="D459" s="14" t="s">
        <v>19</v>
      </c>
      <c r="E459" s="10">
        <f t="shared" si="20"/>
        <v>0</v>
      </c>
      <c r="F459" s="11"/>
      <c r="G459" s="11"/>
      <c r="H459" s="11"/>
      <c r="I459" s="11"/>
      <c r="J459" s="11"/>
    </row>
    <row r="460" spans="1:10" ht="22.5" hidden="1">
      <c r="A460" s="19" t="s">
        <v>268</v>
      </c>
      <c r="B460" s="26" t="s">
        <v>179</v>
      </c>
      <c r="C460" s="15" t="s">
        <v>140</v>
      </c>
      <c r="D460" s="14" t="s">
        <v>19</v>
      </c>
      <c r="E460" s="10">
        <f t="shared" si="20"/>
        <v>0</v>
      </c>
      <c r="F460" s="11"/>
      <c r="G460" s="11"/>
      <c r="H460" s="11"/>
      <c r="I460" s="11"/>
      <c r="J460" s="11"/>
    </row>
    <row r="461" spans="1:10" ht="45" hidden="1">
      <c r="A461" s="18">
        <v>224</v>
      </c>
      <c r="B461" s="19" t="s">
        <v>259</v>
      </c>
      <c r="C461" s="15" t="s">
        <v>142</v>
      </c>
      <c r="D461" s="14" t="s">
        <v>19</v>
      </c>
      <c r="E461" s="10">
        <f t="shared" si="20"/>
        <v>0</v>
      </c>
      <c r="F461" s="12"/>
      <c r="G461" s="12"/>
      <c r="H461" s="12"/>
      <c r="I461" s="12"/>
      <c r="J461" s="12"/>
    </row>
    <row r="462" spans="1:10" ht="33.75" hidden="1">
      <c r="A462" s="18">
        <v>225</v>
      </c>
      <c r="B462" s="19" t="s">
        <v>141</v>
      </c>
      <c r="C462" s="15" t="s">
        <v>143</v>
      </c>
      <c r="D462" s="14" t="s">
        <v>19</v>
      </c>
      <c r="E462" s="10">
        <f t="shared" si="20"/>
        <v>0</v>
      </c>
      <c r="F462" s="11"/>
      <c r="G462" s="11"/>
      <c r="H462" s="11"/>
      <c r="I462" s="11"/>
      <c r="J462" s="11"/>
    </row>
    <row r="463" spans="1:10" ht="15" hidden="1">
      <c r="A463" s="18">
        <v>225</v>
      </c>
      <c r="B463" s="26" t="s">
        <v>182</v>
      </c>
      <c r="C463" s="15" t="s">
        <v>144</v>
      </c>
      <c r="D463" s="14" t="s">
        <v>19</v>
      </c>
      <c r="E463" s="10">
        <f t="shared" si="20"/>
        <v>0</v>
      </c>
      <c r="F463" s="11"/>
      <c r="G463" s="11"/>
      <c r="H463" s="11"/>
      <c r="I463" s="11"/>
      <c r="J463" s="11"/>
    </row>
    <row r="464" spans="1:10" ht="22.5" hidden="1">
      <c r="A464" s="19" t="s">
        <v>269</v>
      </c>
      <c r="B464" s="26" t="s">
        <v>183</v>
      </c>
      <c r="C464" s="15" t="s">
        <v>145</v>
      </c>
      <c r="D464" s="14" t="s">
        <v>19</v>
      </c>
      <c r="E464" s="10">
        <f t="shared" si="20"/>
        <v>0</v>
      </c>
      <c r="F464" s="11"/>
      <c r="G464" s="11"/>
      <c r="H464" s="11"/>
      <c r="I464" s="11"/>
      <c r="J464" s="11"/>
    </row>
    <row r="465" spans="1:10" ht="22.5" hidden="1">
      <c r="A465" s="19" t="s">
        <v>260</v>
      </c>
      <c r="B465" s="26" t="s">
        <v>180</v>
      </c>
      <c r="C465" s="15" t="s">
        <v>147</v>
      </c>
      <c r="D465" s="14" t="s">
        <v>19</v>
      </c>
      <c r="E465" s="10">
        <f t="shared" si="20"/>
        <v>0</v>
      </c>
      <c r="F465" s="12"/>
      <c r="G465" s="12"/>
      <c r="H465" s="12"/>
      <c r="I465" s="12"/>
      <c r="J465" s="12"/>
    </row>
    <row r="466" spans="1:10" ht="22.5" hidden="1">
      <c r="A466" s="18">
        <v>226</v>
      </c>
      <c r="B466" s="19" t="s">
        <v>146</v>
      </c>
      <c r="C466" s="15" t="s">
        <v>151</v>
      </c>
      <c r="D466" s="14" t="s">
        <v>19</v>
      </c>
      <c r="E466" s="10">
        <f t="shared" si="20"/>
        <v>0</v>
      </c>
      <c r="F466" s="11"/>
      <c r="G466" s="11"/>
      <c r="H466" s="11"/>
      <c r="I466" s="11"/>
      <c r="J466" s="11"/>
    </row>
    <row r="467" spans="1:10" ht="15" hidden="1">
      <c r="A467" s="18">
        <v>226</v>
      </c>
      <c r="B467" s="26" t="s">
        <v>148</v>
      </c>
      <c r="C467" s="15" t="s">
        <v>153</v>
      </c>
      <c r="D467" s="14" t="s">
        <v>19</v>
      </c>
      <c r="E467" s="10">
        <f t="shared" si="20"/>
        <v>0</v>
      </c>
      <c r="F467" s="11"/>
      <c r="G467" s="11"/>
      <c r="H467" s="11"/>
      <c r="I467" s="11"/>
      <c r="J467" s="11"/>
    </row>
    <row r="468" spans="1:10" ht="22.5" hidden="1">
      <c r="A468" s="19" t="s">
        <v>270</v>
      </c>
      <c r="B468" s="26" t="s">
        <v>150</v>
      </c>
      <c r="C468" s="15" t="s">
        <v>156</v>
      </c>
      <c r="D468" s="14" t="s">
        <v>19</v>
      </c>
      <c r="E468" s="10">
        <f t="shared" si="20"/>
        <v>0</v>
      </c>
      <c r="F468" s="11"/>
      <c r="G468" s="11"/>
      <c r="H468" s="11"/>
      <c r="I468" s="11"/>
      <c r="J468" s="11"/>
    </row>
    <row r="469" spans="1:10" ht="22.5" hidden="1">
      <c r="A469" s="19" t="s">
        <v>271</v>
      </c>
      <c r="B469" s="26" t="s">
        <v>152</v>
      </c>
      <c r="C469" s="15" t="s">
        <v>157</v>
      </c>
      <c r="D469" s="14" t="s">
        <v>19</v>
      </c>
      <c r="E469" s="10">
        <f t="shared" si="20"/>
        <v>0</v>
      </c>
      <c r="F469" s="11"/>
      <c r="G469" s="11"/>
      <c r="H469" s="11"/>
      <c r="I469" s="11"/>
      <c r="J469" s="11"/>
    </row>
    <row r="470" spans="1:10" ht="15" hidden="1">
      <c r="A470" s="19" t="s">
        <v>272</v>
      </c>
      <c r="B470" s="26" t="s">
        <v>154</v>
      </c>
      <c r="C470" s="15" t="s">
        <v>158</v>
      </c>
      <c r="D470" s="14" t="s">
        <v>19</v>
      </c>
      <c r="E470" s="10">
        <f t="shared" si="20"/>
        <v>0</v>
      </c>
      <c r="F470" s="12"/>
      <c r="G470" s="12"/>
      <c r="H470" s="12"/>
      <c r="I470" s="12"/>
      <c r="J470" s="12"/>
    </row>
    <row r="471" spans="1:10" ht="15" hidden="1">
      <c r="A471" s="19">
        <v>227</v>
      </c>
      <c r="B471" s="19" t="s">
        <v>178</v>
      </c>
      <c r="C471" s="15" t="s">
        <v>160</v>
      </c>
      <c r="D471" s="14" t="s">
        <v>19</v>
      </c>
      <c r="E471" s="10">
        <f t="shared" si="20"/>
        <v>0</v>
      </c>
      <c r="F471" s="11"/>
      <c r="G471" s="11"/>
      <c r="H471" s="11"/>
      <c r="I471" s="11"/>
      <c r="J471" s="11"/>
    </row>
    <row r="472" spans="1:10" ht="22.5" hidden="1">
      <c r="A472" s="19">
        <v>228</v>
      </c>
      <c r="B472" s="19" t="s">
        <v>202</v>
      </c>
      <c r="C472" s="15" t="s">
        <v>203</v>
      </c>
      <c r="D472" s="14" t="s">
        <v>19</v>
      </c>
      <c r="E472" s="10">
        <f t="shared" si="20"/>
        <v>0</v>
      </c>
      <c r="F472" s="11"/>
      <c r="G472" s="11"/>
      <c r="H472" s="11"/>
      <c r="I472" s="11"/>
      <c r="J472" s="11"/>
    </row>
    <row r="473" spans="1:10" ht="33.75" hidden="1">
      <c r="A473" s="18">
        <v>310</v>
      </c>
      <c r="B473" s="19" t="s">
        <v>159</v>
      </c>
      <c r="C473" s="15" t="s">
        <v>163</v>
      </c>
      <c r="D473" s="14" t="s">
        <v>19</v>
      </c>
      <c r="E473" s="10">
        <f t="shared" si="20"/>
        <v>0</v>
      </c>
      <c r="F473" s="11"/>
      <c r="G473" s="11"/>
      <c r="H473" s="11"/>
      <c r="I473" s="11"/>
      <c r="J473" s="11"/>
    </row>
    <row r="474" spans="1:10" ht="22.5" hidden="1">
      <c r="A474" s="18">
        <v>310</v>
      </c>
      <c r="B474" s="26" t="s">
        <v>161</v>
      </c>
      <c r="C474" s="15" t="s">
        <v>204</v>
      </c>
      <c r="D474" s="14" t="s">
        <v>19</v>
      </c>
      <c r="E474" s="10">
        <f t="shared" si="20"/>
        <v>0</v>
      </c>
      <c r="F474" s="11"/>
      <c r="G474" s="11"/>
      <c r="H474" s="11"/>
      <c r="I474" s="11"/>
      <c r="J474" s="11"/>
    </row>
    <row r="475" spans="1:10" ht="22.5" hidden="1">
      <c r="A475" s="19" t="s">
        <v>273</v>
      </c>
      <c r="B475" s="26" t="s">
        <v>162</v>
      </c>
      <c r="C475" s="15" t="s">
        <v>205</v>
      </c>
      <c r="D475" s="14" t="s">
        <v>19</v>
      </c>
      <c r="E475" s="10">
        <f t="shared" si="20"/>
        <v>0</v>
      </c>
      <c r="F475" s="12"/>
      <c r="G475" s="12"/>
      <c r="H475" s="12"/>
      <c r="I475" s="12"/>
      <c r="J475" s="12"/>
    </row>
    <row r="476" spans="1:10" ht="15" hidden="1">
      <c r="A476" s="19" t="s">
        <v>274</v>
      </c>
      <c r="B476" s="26" t="s">
        <v>154</v>
      </c>
      <c r="C476" s="15" t="s">
        <v>206</v>
      </c>
      <c r="D476" s="14" t="s">
        <v>19</v>
      </c>
      <c r="E476" s="10">
        <f t="shared" si="20"/>
        <v>0</v>
      </c>
      <c r="F476" s="11"/>
      <c r="G476" s="11"/>
      <c r="H476" s="11"/>
      <c r="I476" s="11"/>
      <c r="J476" s="11"/>
    </row>
    <row r="477" spans="1:10" ht="33.75" hidden="1">
      <c r="A477" s="18">
        <v>340</v>
      </c>
      <c r="B477" s="19" t="s">
        <v>164</v>
      </c>
      <c r="C477" s="15" t="s">
        <v>149</v>
      </c>
      <c r="D477" s="14" t="s">
        <v>19</v>
      </c>
      <c r="E477" s="10">
        <f t="shared" si="20"/>
        <v>0</v>
      </c>
      <c r="F477" s="11"/>
      <c r="G477" s="11"/>
      <c r="H477" s="11"/>
      <c r="I477" s="11"/>
      <c r="J477" s="11"/>
    </row>
    <row r="478" spans="1:10" ht="45" hidden="1">
      <c r="A478" s="18">
        <v>341</v>
      </c>
      <c r="B478" s="26" t="s">
        <v>177</v>
      </c>
      <c r="C478" s="15" t="s">
        <v>155</v>
      </c>
      <c r="D478" s="14" t="s">
        <v>19</v>
      </c>
      <c r="E478" s="10">
        <f t="shared" si="20"/>
        <v>0</v>
      </c>
      <c r="F478" s="11"/>
      <c r="G478" s="11"/>
      <c r="H478" s="11"/>
      <c r="I478" s="11"/>
      <c r="J478" s="11"/>
    </row>
    <row r="479" spans="1:10" ht="22.5" hidden="1">
      <c r="A479" s="18">
        <v>343</v>
      </c>
      <c r="B479" s="26" t="s">
        <v>174</v>
      </c>
      <c r="C479" s="15" t="s">
        <v>207</v>
      </c>
      <c r="D479" s="14" t="s">
        <v>19</v>
      </c>
      <c r="E479" s="10"/>
      <c r="F479" s="11"/>
      <c r="G479" s="11"/>
      <c r="H479" s="11"/>
      <c r="I479" s="11"/>
      <c r="J479" s="11"/>
    </row>
    <row r="480" spans="1:10" ht="22.5" customHeight="1" hidden="1">
      <c r="A480" s="18">
        <v>344</v>
      </c>
      <c r="B480" s="26" t="s">
        <v>175</v>
      </c>
      <c r="C480" s="15" t="s">
        <v>208</v>
      </c>
      <c r="D480" s="14" t="s">
        <v>19</v>
      </c>
      <c r="E480" s="10">
        <f aca="true" t="shared" si="21" ref="E480:E485">SUM(F480:J480)</f>
        <v>0</v>
      </c>
      <c r="F480" s="11"/>
      <c r="G480" s="11"/>
      <c r="H480" s="11"/>
      <c r="I480" s="11"/>
      <c r="J480" s="11"/>
    </row>
    <row r="481" spans="1:10" ht="22.5" hidden="1">
      <c r="A481" s="18">
        <v>345</v>
      </c>
      <c r="B481" s="26" t="s">
        <v>176</v>
      </c>
      <c r="C481" s="15" t="s">
        <v>209</v>
      </c>
      <c r="D481" s="14" t="s">
        <v>19</v>
      </c>
      <c r="E481" s="10">
        <f t="shared" si="21"/>
        <v>0</v>
      </c>
      <c r="F481" s="11"/>
      <c r="G481" s="11"/>
      <c r="H481" s="11"/>
      <c r="I481" s="11"/>
      <c r="J481" s="11"/>
    </row>
    <row r="482" spans="1:10" ht="33.75" hidden="1">
      <c r="A482" s="18">
        <v>346</v>
      </c>
      <c r="B482" s="26" t="s">
        <v>184</v>
      </c>
      <c r="C482" s="15" t="s">
        <v>210</v>
      </c>
      <c r="D482" s="14" t="s">
        <v>19</v>
      </c>
      <c r="E482" s="10">
        <f t="shared" si="21"/>
        <v>0</v>
      </c>
      <c r="F482" s="11"/>
      <c r="G482" s="11"/>
      <c r="H482" s="11"/>
      <c r="I482" s="11"/>
      <c r="J482" s="11"/>
    </row>
    <row r="483" spans="1:10" ht="33.75" hidden="1">
      <c r="A483" s="18" t="s">
        <v>275</v>
      </c>
      <c r="B483" s="26" t="s">
        <v>185</v>
      </c>
      <c r="C483" s="15" t="s">
        <v>211</v>
      </c>
      <c r="D483" s="14" t="s">
        <v>19</v>
      </c>
      <c r="E483" s="10">
        <f t="shared" si="21"/>
        <v>0</v>
      </c>
      <c r="F483" s="11"/>
      <c r="G483" s="11"/>
      <c r="H483" s="11"/>
      <c r="I483" s="11"/>
      <c r="J483" s="11"/>
    </row>
    <row r="484" spans="1:10" ht="33.75" hidden="1">
      <c r="A484" s="18">
        <v>349</v>
      </c>
      <c r="B484" s="26" t="s">
        <v>186</v>
      </c>
      <c r="C484" s="15" t="s">
        <v>212</v>
      </c>
      <c r="D484" s="14" t="s">
        <v>19</v>
      </c>
      <c r="E484" s="10">
        <f t="shared" si="21"/>
        <v>0</v>
      </c>
      <c r="F484" s="11"/>
      <c r="G484" s="11"/>
      <c r="H484" s="11"/>
      <c r="I484" s="11"/>
      <c r="J484" s="11"/>
    </row>
    <row r="485" spans="1:10" ht="45" hidden="1">
      <c r="A485" s="18" t="s">
        <v>276</v>
      </c>
      <c r="B485" s="26" t="s">
        <v>187</v>
      </c>
      <c r="C485" s="15" t="s">
        <v>213</v>
      </c>
      <c r="D485" s="14" t="s">
        <v>19</v>
      </c>
      <c r="E485" s="10">
        <f t="shared" si="21"/>
        <v>0</v>
      </c>
      <c r="F485" s="11"/>
      <c r="G485" s="11"/>
      <c r="H485" s="11"/>
      <c r="I485" s="11"/>
      <c r="J485" s="11"/>
    </row>
    <row r="487" spans="2:4" ht="15">
      <c r="B487" s="165" t="s">
        <v>532</v>
      </c>
      <c r="C487" s="222" t="s">
        <v>504</v>
      </c>
      <c r="D487" s="222"/>
    </row>
    <row r="489" spans="2:4" ht="22.5">
      <c r="B489" s="165" t="s">
        <v>533</v>
      </c>
      <c r="C489" s="222" t="s">
        <v>508</v>
      </c>
      <c r="D489" s="222"/>
    </row>
    <row r="491" spans="2:4" ht="15">
      <c r="B491" s="166" t="s">
        <v>534</v>
      </c>
      <c r="C491" s="222" t="s">
        <v>508</v>
      </c>
      <c r="D491" s="222"/>
    </row>
  </sheetData>
  <sheetProtection/>
  <mergeCells count="117">
    <mergeCell ref="A13:B13"/>
    <mergeCell ref="A14:B14"/>
    <mergeCell ref="F10:J10"/>
    <mergeCell ref="F11:F12"/>
    <mergeCell ref="G11:G12"/>
    <mergeCell ref="H11:H12"/>
    <mergeCell ref="I11:J11"/>
    <mergeCell ref="A20:B20"/>
    <mergeCell ref="A15:B15"/>
    <mergeCell ref="C5:H5"/>
    <mergeCell ref="C6:H6"/>
    <mergeCell ref="A8:B12"/>
    <mergeCell ref="C8:C12"/>
    <mergeCell ref="D8:D12"/>
    <mergeCell ref="E8:J8"/>
    <mergeCell ref="E9:J9"/>
    <mergeCell ref="E10:E12"/>
    <mergeCell ref="A16:B16"/>
    <mergeCell ref="A17:B17"/>
    <mergeCell ref="A18:B18"/>
    <mergeCell ref="A19:B19"/>
    <mergeCell ref="A29:B29"/>
    <mergeCell ref="A36:A38"/>
    <mergeCell ref="A43:A45"/>
    <mergeCell ref="A67:A69"/>
    <mergeCell ref="A31:B31"/>
    <mergeCell ref="A32:B32"/>
    <mergeCell ref="A33:B33"/>
    <mergeCell ref="A48:B48"/>
    <mergeCell ref="A62:B62"/>
    <mergeCell ref="A64:B64"/>
    <mergeCell ref="A23:B23"/>
    <mergeCell ref="A24:B24"/>
    <mergeCell ref="A25:B25"/>
    <mergeCell ref="A28:B28"/>
    <mergeCell ref="A30:B30"/>
    <mergeCell ref="A100:B100"/>
    <mergeCell ref="A109:B109"/>
    <mergeCell ref="A99:B99"/>
    <mergeCell ref="A76:B76"/>
    <mergeCell ref="A77:B77"/>
    <mergeCell ref="A79:B79"/>
    <mergeCell ref="A181:A183"/>
    <mergeCell ref="A390:B390"/>
    <mergeCell ref="A144:B144"/>
    <mergeCell ref="A264:A266"/>
    <mergeCell ref="A157:A159"/>
    <mergeCell ref="A162:B162"/>
    <mergeCell ref="A176:B176"/>
    <mergeCell ref="A178:B178"/>
    <mergeCell ref="A145:B145"/>
    <mergeCell ref="A146:B146"/>
    <mergeCell ref="A147:B147"/>
    <mergeCell ref="A150:A152"/>
    <mergeCell ref="A193:B193"/>
    <mergeCell ref="A194:B194"/>
    <mergeCell ref="A197:B197"/>
    <mergeCell ref="A202:B202"/>
    <mergeCell ref="A295:A297"/>
    <mergeCell ref="A304:B304"/>
    <mergeCell ref="A305:B305"/>
    <mergeCell ref="A80:B80"/>
    <mergeCell ref="A83:B83"/>
    <mergeCell ref="A88:B88"/>
    <mergeCell ref="A95:B95"/>
    <mergeCell ref="A96:B96"/>
    <mergeCell ref="A190:B190"/>
    <mergeCell ref="A191:B191"/>
    <mergeCell ref="A307:B307"/>
    <mergeCell ref="A308:B308"/>
    <mergeCell ref="A327:B327"/>
    <mergeCell ref="A328:B328"/>
    <mergeCell ref="A324:B324"/>
    <mergeCell ref="A323:B323"/>
    <mergeCell ref="A378:A380"/>
    <mergeCell ref="A385:A387"/>
    <mergeCell ref="A311:B311"/>
    <mergeCell ref="A337:B337"/>
    <mergeCell ref="A316:B316"/>
    <mergeCell ref="A372:B372"/>
    <mergeCell ref="A373:B373"/>
    <mergeCell ref="A374:B374"/>
    <mergeCell ref="A375:B375"/>
    <mergeCell ref="A259:B259"/>
    <mergeCell ref="A260:B260"/>
    <mergeCell ref="A261:B261"/>
    <mergeCell ref="A292:B292"/>
    <mergeCell ref="A430:B430"/>
    <mergeCell ref="A209:B209"/>
    <mergeCell ref="A210:B210"/>
    <mergeCell ref="A213:B213"/>
    <mergeCell ref="A214:B214"/>
    <mergeCell ref="A223:B223"/>
    <mergeCell ref="A271:A273"/>
    <mergeCell ref="A276:B276"/>
    <mergeCell ref="A290:B290"/>
    <mergeCell ref="A258:B258"/>
    <mergeCell ref="A21:B21"/>
    <mergeCell ref="A26:B26"/>
    <mergeCell ref="A27:B27"/>
    <mergeCell ref="A437:B437"/>
    <mergeCell ref="A404:B404"/>
    <mergeCell ref="A406:B406"/>
    <mergeCell ref="A409:A411"/>
    <mergeCell ref="A418:B418"/>
    <mergeCell ref="A419:B419"/>
    <mergeCell ref="A421:B421"/>
    <mergeCell ref="C487:D487"/>
    <mergeCell ref="C489:D489"/>
    <mergeCell ref="C491:D491"/>
    <mergeCell ref="A22:B22"/>
    <mergeCell ref="A438:B438"/>
    <mergeCell ref="A441:B441"/>
    <mergeCell ref="A442:B442"/>
    <mergeCell ref="A451:B451"/>
    <mergeCell ref="A422:B422"/>
    <mergeCell ref="A425:B425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1"/>
  <sheetViews>
    <sheetView view="pageBreakPreview" zoomScaleSheetLayoutView="100" workbookViewId="0" topLeftCell="A11">
      <selection activeCell="B165" sqref="B165"/>
    </sheetView>
  </sheetViews>
  <sheetFormatPr defaultColWidth="9.140625" defaultRowHeight="15"/>
  <cols>
    <col min="1" max="1" width="7.7109375" style="0" customWidth="1"/>
    <col min="2" max="2" width="30.7109375" style="0" customWidth="1"/>
    <col min="3" max="4" width="9.7109375" style="0" customWidth="1"/>
    <col min="5" max="10" width="14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 t="s">
        <v>4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3" t="s">
        <v>5</v>
      </c>
      <c r="H3" s="4">
        <v>2020</v>
      </c>
      <c r="I3" s="5" t="s">
        <v>6</v>
      </c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>
      <c r="A5" s="1"/>
      <c r="B5" s="1"/>
      <c r="C5" s="235" t="s">
        <v>280</v>
      </c>
      <c r="D5" s="235"/>
      <c r="E5" s="235"/>
      <c r="F5" s="235"/>
      <c r="G5" s="235"/>
      <c r="H5" s="235"/>
      <c r="I5" s="1"/>
      <c r="J5" s="1"/>
    </row>
    <row r="6" spans="1:10" ht="15">
      <c r="A6" s="1"/>
      <c r="B6" s="1"/>
      <c r="C6" s="236" t="s">
        <v>7</v>
      </c>
      <c r="D6" s="236"/>
      <c r="E6" s="236"/>
      <c r="F6" s="236"/>
      <c r="G6" s="236"/>
      <c r="H6" s="236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>
      <c r="A8" s="237" t="s">
        <v>0</v>
      </c>
      <c r="B8" s="237"/>
      <c r="C8" s="237" t="s">
        <v>8</v>
      </c>
      <c r="D8" s="237" t="s">
        <v>9</v>
      </c>
      <c r="E8" s="244" t="s">
        <v>166</v>
      </c>
      <c r="F8" s="245"/>
      <c r="G8" s="245"/>
      <c r="H8" s="245"/>
      <c r="I8" s="245"/>
      <c r="J8" s="246"/>
    </row>
    <row r="9" spans="1:10" ht="15">
      <c r="A9" s="238"/>
      <c r="B9" s="239"/>
      <c r="C9" s="242"/>
      <c r="D9" s="242"/>
      <c r="E9" s="243" t="s">
        <v>10</v>
      </c>
      <c r="F9" s="243"/>
      <c r="G9" s="243"/>
      <c r="H9" s="243"/>
      <c r="I9" s="243"/>
      <c r="J9" s="243"/>
    </row>
    <row r="10" spans="1:10" ht="15">
      <c r="A10" s="238"/>
      <c r="B10" s="239"/>
      <c r="C10" s="242"/>
      <c r="D10" s="242"/>
      <c r="E10" s="237" t="s">
        <v>11</v>
      </c>
      <c r="F10" s="249" t="s">
        <v>1</v>
      </c>
      <c r="G10" s="249"/>
      <c r="H10" s="249"/>
      <c r="I10" s="249"/>
      <c r="J10" s="249"/>
    </row>
    <row r="11" spans="1:10" ht="45" customHeight="1">
      <c r="A11" s="238"/>
      <c r="B11" s="239"/>
      <c r="C11" s="242"/>
      <c r="D11" s="242"/>
      <c r="E11" s="242"/>
      <c r="F11" s="237" t="s">
        <v>12</v>
      </c>
      <c r="G11" s="237" t="s">
        <v>13</v>
      </c>
      <c r="H11" s="237" t="s">
        <v>14</v>
      </c>
      <c r="I11" s="249" t="s">
        <v>15</v>
      </c>
      <c r="J11" s="249"/>
    </row>
    <row r="12" spans="1:10" ht="66" customHeight="1">
      <c r="A12" s="240"/>
      <c r="B12" s="241"/>
      <c r="C12" s="243"/>
      <c r="D12" s="243"/>
      <c r="E12" s="243"/>
      <c r="F12" s="243"/>
      <c r="G12" s="243"/>
      <c r="H12" s="243"/>
      <c r="I12" s="22" t="s">
        <v>11</v>
      </c>
      <c r="J12" s="22" t="s">
        <v>16</v>
      </c>
    </row>
    <row r="13" spans="1:10" ht="15">
      <c r="A13" s="247">
        <v>1</v>
      </c>
      <c r="B13" s="247"/>
      <c r="C13" s="6">
        <v>2</v>
      </c>
      <c r="D13" s="6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</row>
    <row r="14" spans="1:10" ht="30" customHeight="1">
      <c r="A14" s="248" t="s">
        <v>17</v>
      </c>
      <c r="B14" s="248"/>
      <c r="C14" s="7" t="s">
        <v>18</v>
      </c>
      <c r="D14" s="8" t="s">
        <v>19</v>
      </c>
      <c r="E14" s="9">
        <f aca="true" t="shared" si="0" ref="E14:E81">SUM(F14:J14)</f>
        <v>26664500</v>
      </c>
      <c r="F14" s="9">
        <f>F16</f>
        <v>25973000</v>
      </c>
      <c r="G14" s="161">
        <f>G25</f>
        <v>68500</v>
      </c>
      <c r="H14" s="161" t="s">
        <v>2</v>
      </c>
      <c r="I14" s="9">
        <f>I16+I29</f>
        <v>623000</v>
      </c>
      <c r="J14" s="161" t="s">
        <v>2</v>
      </c>
    </row>
    <row r="15" spans="1:10" ht="15">
      <c r="A15" s="231" t="s">
        <v>20</v>
      </c>
      <c r="B15" s="231"/>
      <c r="C15" s="30">
        <v>110</v>
      </c>
      <c r="D15" s="30"/>
      <c r="E15" s="10">
        <f t="shared" si="0"/>
        <v>0</v>
      </c>
      <c r="F15" s="159" t="s">
        <v>50</v>
      </c>
      <c r="G15" s="159" t="s">
        <v>50</v>
      </c>
      <c r="H15" s="159" t="s">
        <v>50</v>
      </c>
      <c r="I15" s="159" t="s">
        <v>50</v>
      </c>
      <c r="J15" s="159" t="s">
        <v>50</v>
      </c>
    </row>
    <row r="16" spans="1:10" ht="15">
      <c r="A16" s="231" t="s">
        <v>21</v>
      </c>
      <c r="B16" s="231"/>
      <c r="C16" s="30">
        <v>120</v>
      </c>
      <c r="D16" s="30">
        <v>130</v>
      </c>
      <c r="E16" s="10">
        <f t="shared" si="0"/>
        <v>26593000</v>
      </c>
      <c r="F16" s="10">
        <f>F17+F18+F19+F20</f>
        <v>25973000</v>
      </c>
      <c r="G16" s="162" t="s">
        <v>50</v>
      </c>
      <c r="H16" s="162" t="s">
        <v>2</v>
      </c>
      <c r="I16" s="10">
        <v>620000</v>
      </c>
      <c r="J16" s="162" t="s">
        <v>2</v>
      </c>
    </row>
    <row r="17" spans="1:10" ht="36" customHeight="1">
      <c r="A17" s="232" t="s">
        <v>22</v>
      </c>
      <c r="B17" s="232"/>
      <c r="C17" s="31"/>
      <c r="D17" s="30">
        <v>130</v>
      </c>
      <c r="E17" s="10">
        <f>SUM(F17:J17)</f>
        <v>10427397.52</v>
      </c>
      <c r="F17" s="11">
        <v>10427397.52</v>
      </c>
      <c r="G17" s="159" t="s">
        <v>2</v>
      </c>
      <c r="H17" s="159" t="s">
        <v>2</v>
      </c>
      <c r="I17" s="159" t="s">
        <v>2</v>
      </c>
      <c r="J17" s="159" t="s">
        <v>2</v>
      </c>
    </row>
    <row r="18" spans="1:10" ht="36" customHeight="1">
      <c r="A18" s="232" t="s">
        <v>23</v>
      </c>
      <c r="B18" s="232"/>
      <c r="C18" s="31"/>
      <c r="D18" s="30">
        <v>130</v>
      </c>
      <c r="E18" s="10">
        <f t="shared" si="0"/>
        <v>13386773.54</v>
      </c>
      <c r="F18" s="11">
        <v>13386773.54</v>
      </c>
      <c r="G18" s="159" t="s">
        <v>2</v>
      </c>
      <c r="H18" s="159" t="s">
        <v>2</v>
      </c>
      <c r="I18" s="159" t="s">
        <v>2</v>
      </c>
      <c r="J18" s="159" t="s">
        <v>2</v>
      </c>
    </row>
    <row r="19" spans="1:10" ht="35.25" customHeight="1">
      <c r="A19" s="232" t="s">
        <v>281</v>
      </c>
      <c r="B19" s="232"/>
      <c r="C19" s="31"/>
      <c r="D19" s="30">
        <v>130</v>
      </c>
      <c r="E19" s="10">
        <f t="shared" si="0"/>
        <v>2047428.94</v>
      </c>
      <c r="F19" s="11">
        <v>2047428.94</v>
      </c>
      <c r="G19" s="159" t="s">
        <v>2</v>
      </c>
      <c r="H19" s="159" t="s">
        <v>2</v>
      </c>
      <c r="I19" s="159" t="s">
        <v>2</v>
      </c>
      <c r="J19" s="159" t="s">
        <v>2</v>
      </c>
    </row>
    <row r="20" spans="1:10" ht="23.25" customHeight="1">
      <c r="A20" s="233" t="s">
        <v>24</v>
      </c>
      <c r="B20" s="234"/>
      <c r="C20" s="31"/>
      <c r="D20" s="30">
        <v>130</v>
      </c>
      <c r="E20" s="10">
        <f t="shared" si="0"/>
        <v>111400</v>
      </c>
      <c r="F20" s="11">
        <v>111400</v>
      </c>
      <c r="G20" s="159" t="s">
        <v>2</v>
      </c>
      <c r="H20" s="159" t="s">
        <v>2</v>
      </c>
      <c r="I20" s="159" t="s">
        <v>2</v>
      </c>
      <c r="J20" s="159" t="s">
        <v>2</v>
      </c>
    </row>
    <row r="21" spans="1:10" ht="23.25" customHeight="1">
      <c r="A21" s="223" t="s">
        <v>528</v>
      </c>
      <c r="B21" s="223"/>
      <c r="C21" s="31"/>
      <c r="D21" s="30">
        <v>130</v>
      </c>
      <c r="E21" s="10">
        <f>I21</f>
        <v>620000</v>
      </c>
      <c r="F21" s="159" t="s">
        <v>2</v>
      </c>
      <c r="G21" s="159" t="s">
        <v>2</v>
      </c>
      <c r="H21" s="159" t="s">
        <v>2</v>
      </c>
      <c r="I21" s="11">
        <v>620000</v>
      </c>
      <c r="J21" s="159" t="s">
        <v>2</v>
      </c>
    </row>
    <row r="22" spans="1:10" ht="37.5" customHeight="1">
      <c r="A22" s="223" t="s">
        <v>529</v>
      </c>
      <c r="B22" s="223"/>
      <c r="C22" s="31"/>
      <c r="D22" s="30">
        <v>130</v>
      </c>
      <c r="E22" s="10">
        <f>I22</f>
        <v>620000</v>
      </c>
      <c r="F22" s="159" t="s">
        <v>2</v>
      </c>
      <c r="G22" s="159" t="s">
        <v>2</v>
      </c>
      <c r="H22" s="159" t="s">
        <v>2</v>
      </c>
      <c r="I22" s="11">
        <v>620000</v>
      </c>
      <c r="J22" s="159" t="s">
        <v>2</v>
      </c>
    </row>
    <row r="23" spans="1:10" ht="30" customHeight="1">
      <c r="A23" s="231" t="s">
        <v>25</v>
      </c>
      <c r="B23" s="231"/>
      <c r="C23" s="30">
        <v>130</v>
      </c>
      <c r="D23" s="30"/>
      <c r="E23" s="10">
        <f t="shared" si="0"/>
        <v>0</v>
      </c>
      <c r="F23" s="159" t="s">
        <v>2</v>
      </c>
      <c r="G23" s="159" t="s">
        <v>2</v>
      </c>
      <c r="H23" s="159" t="s">
        <v>2</v>
      </c>
      <c r="I23" s="159" t="s">
        <v>2</v>
      </c>
      <c r="J23" s="159" t="s">
        <v>2</v>
      </c>
    </row>
    <row r="24" spans="1:10" ht="49.5" customHeight="1">
      <c r="A24" s="231" t="s">
        <v>26</v>
      </c>
      <c r="B24" s="231"/>
      <c r="C24" s="30">
        <v>140</v>
      </c>
      <c r="D24" s="30"/>
      <c r="E24" s="10">
        <f t="shared" si="0"/>
        <v>0</v>
      </c>
      <c r="F24" s="162" t="s">
        <v>2</v>
      </c>
      <c r="G24" s="162" t="s">
        <v>2</v>
      </c>
      <c r="H24" s="162" t="s">
        <v>2</v>
      </c>
      <c r="I24" s="162" t="s">
        <v>2</v>
      </c>
      <c r="J24" s="162" t="s">
        <v>2</v>
      </c>
    </row>
    <row r="25" spans="1:10" ht="15">
      <c r="A25" s="231" t="s">
        <v>27</v>
      </c>
      <c r="B25" s="231"/>
      <c r="C25" s="30">
        <v>150</v>
      </c>
      <c r="D25" s="30">
        <v>180</v>
      </c>
      <c r="E25" s="10">
        <f t="shared" si="0"/>
        <v>68500</v>
      </c>
      <c r="F25" s="11"/>
      <c r="G25" s="11">
        <f>G26+G27</f>
        <v>68500</v>
      </c>
      <c r="H25" s="159" t="s">
        <v>2</v>
      </c>
      <c r="I25" s="159" t="s">
        <v>2</v>
      </c>
      <c r="J25" s="159" t="s">
        <v>2</v>
      </c>
    </row>
    <row r="26" spans="1:10" ht="58.5" customHeight="1">
      <c r="A26" s="223" t="s">
        <v>525</v>
      </c>
      <c r="B26" s="223"/>
      <c r="C26" s="30"/>
      <c r="D26" s="30">
        <v>180</v>
      </c>
      <c r="E26" s="10">
        <f>G26</f>
        <v>62500</v>
      </c>
      <c r="F26" s="159" t="s">
        <v>2</v>
      </c>
      <c r="G26" s="11">
        <v>62500</v>
      </c>
      <c r="H26" s="159" t="s">
        <v>2</v>
      </c>
      <c r="I26" s="159" t="s">
        <v>2</v>
      </c>
      <c r="J26" s="159" t="s">
        <v>2</v>
      </c>
    </row>
    <row r="27" spans="1:10" ht="54" customHeight="1">
      <c r="A27" s="223" t="s">
        <v>526</v>
      </c>
      <c r="B27" s="223"/>
      <c r="C27" s="30"/>
      <c r="D27" s="30">
        <v>180</v>
      </c>
      <c r="E27" s="10">
        <f>G27</f>
        <v>6000</v>
      </c>
      <c r="F27" s="159" t="s">
        <v>2</v>
      </c>
      <c r="G27" s="11">
        <v>6000</v>
      </c>
      <c r="H27" s="159" t="s">
        <v>2</v>
      </c>
      <c r="I27" s="159" t="s">
        <v>2</v>
      </c>
      <c r="J27" s="159" t="s">
        <v>2</v>
      </c>
    </row>
    <row r="28" spans="1:10" ht="26.25" customHeight="1">
      <c r="A28" s="231" t="s">
        <v>278</v>
      </c>
      <c r="B28" s="231"/>
      <c r="C28" s="30">
        <v>160</v>
      </c>
      <c r="D28" s="30"/>
      <c r="E28" s="10">
        <f t="shared" si="0"/>
        <v>0</v>
      </c>
      <c r="F28" s="11"/>
      <c r="G28" s="11"/>
      <c r="H28" s="11"/>
      <c r="I28" s="11"/>
      <c r="J28" s="159">
        <v>0</v>
      </c>
    </row>
    <row r="29" spans="1:10" ht="15">
      <c r="A29" s="231" t="s">
        <v>279</v>
      </c>
      <c r="B29" s="231"/>
      <c r="C29" s="31">
        <v>180</v>
      </c>
      <c r="D29" s="30"/>
      <c r="E29" s="10">
        <f t="shared" si="0"/>
        <v>3000</v>
      </c>
      <c r="F29" s="159" t="s">
        <v>2</v>
      </c>
      <c r="G29" s="159" t="s">
        <v>2</v>
      </c>
      <c r="H29" s="159" t="s">
        <v>2</v>
      </c>
      <c r="I29" s="24">
        <v>3000</v>
      </c>
      <c r="J29" s="159" t="s">
        <v>2</v>
      </c>
    </row>
    <row r="30" spans="1:10" ht="29.25" customHeight="1">
      <c r="A30" s="229" t="s">
        <v>215</v>
      </c>
      <c r="B30" s="229"/>
      <c r="C30" s="8" t="s">
        <v>28</v>
      </c>
      <c r="D30" s="8" t="s">
        <v>19</v>
      </c>
      <c r="E30" s="21">
        <f t="shared" si="0"/>
        <v>26664500</v>
      </c>
      <c r="F30" s="13">
        <f>F144+F372</f>
        <v>25973000</v>
      </c>
      <c r="G30" s="13">
        <f>G144+G372</f>
        <v>68500</v>
      </c>
      <c r="H30" s="13">
        <f>H144+H372</f>
        <v>0</v>
      </c>
      <c r="I30" s="13">
        <f>I144+I372</f>
        <v>623000</v>
      </c>
      <c r="J30" s="13">
        <f>J144+J372</f>
        <v>0</v>
      </c>
    </row>
    <row r="31" spans="1:10" ht="27.75" customHeight="1">
      <c r="A31" s="230" t="s">
        <v>29</v>
      </c>
      <c r="B31" s="230"/>
      <c r="C31" s="33" t="s">
        <v>30</v>
      </c>
      <c r="D31" s="14" t="s">
        <v>19</v>
      </c>
      <c r="E31" s="10">
        <f t="shared" si="0"/>
        <v>21768200</v>
      </c>
      <c r="F31" s="12">
        <f>F145+F373</f>
        <v>21323700</v>
      </c>
      <c r="G31" s="12">
        <f>G145</f>
        <v>62500</v>
      </c>
      <c r="H31" s="12"/>
      <c r="I31" s="12">
        <f>I145</f>
        <v>382000</v>
      </c>
      <c r="J31" s="12"/>
    </row>
    <row r="32" spans="1:10" ht="27.75" customHeight="1">
      <c r="A32" s="224" t="s">
        <v>31</v>
      </c>
      <c r="B32" s="224"/>
      <c r="C32" s="14" t="s">
        <v>32</v>
      </c>
      <c r="D32" s="14" t="s">
        <v>19</v>
      </c>
      <c r="E32" s="10">
        <f t="shared" si="0"/>
        <v>21768200</v>
      </c>
      <c r="F32" s="12">
        <f>F146+F374</f>
        <v>21323700</v>
      </c>
      <c r="G32" s="12">
        <f>G146</f>
        <v>62500</v>
      </c>
      <c r="H32" s="12"/>
      <c r="I32" s="12">
        <f>I146</f>
        <v>382000</v>
      </c>
      <c r="J32" s="12"/>
    </row>
    <row r="33" spans="1:10" ht="27" customHeight="1">
      <c r="A33" s="225" t="s">
        <v>33</v>
      </c>
      <c r="B33" s="225"/>
      <c r="C33" s="15"/>
      <c r="D33" s="32">
        <v>111</v>
      </c>
      <c r="E33" s="10">
        <f>SUM(F33:J33)</f>
        <v>16624800</v>
      </c>
      <c r="F33" s="12">
        <f>F147+F375</f>
        <v>16267500</v>
      </c>
      <c r="G33" s="12">
        <f>G147</f>
        <v>48000</v>
      </c>
      <c r="H33" s="12"/>
      <c r="I33" s="12">
        <f>I147</f>
        <v>309300</v>
      </c>
      <c r="J33" s="12"/>
    </row>
    <row r="34" spans="1:10" ht="22.5">
      <c r="A34" s="18">
        <v>211</v>
      </c>
      <c r="B34" s="19" t="s">
        <v>35</v>
      </c>
      <c r="C34" s="15"/>
      <c r="D34" s="14" t="s">
        <v>19</v>
      </c>
      <c r="E34" s="10">
        <f t="shared" si="0"/>
        <v>16624800</v>
      </c>
      <c r="F34" s="12">
        <f>F148</f>
        <v>16267500</v>
      </c>
      <c r="G34" s="12">
        <f>G148</f>
        <v>48000</v>
      </c>
      <c r="H34" s="12"/>
      <c r="I34" s="12">
        <f>I148</f>
        <v>309300</v>
      </c>
      <c r="J34" s="12"/>
    </row>
    <row r="35" spans="1:10" ht="15">
      <c r="A35" s="18">
        <v>211</v>
      </c>
      <c r="B35" s="26" t="s">
        <v>165</v>
      </c>
      <c r="C35" s="15"/>
      <c r="D35" s="14" t="s">
        <v>19</v>
      </c>
      <c r="E35" s="10">
        <f t="shared" si="0"/>
        <v>357300</v>
      </c>
      <c r="F35" s="11"/>
      <c r="G35" s="11">
        <f>G149</f>
        <v>48000</v>
      </c>
      <c r="H35" s="11"/>
      <c r="I35" s="11">
        <f>I149</f>
        <v>309300</v>
      </c>
      <c r="J35" s="11"/>
    </row>
    <row r="36" spans="1:10" ht="22.5">
      <c r="A36" s="226" t="s">
        <v>219</v>
      </c>
      <c r="B36" s="26" t="s">
        <v>167</v>
      </c>
      <c r="C36" s="15"/>
      <c r="D36" s="14" t="s">
        <v>19</v>
      </c>
      <c r="E36" s="10">
        <f t="shared" si="0"/>
        <v>10408300</v>
      </c>
      <c r="F36" s="11">
        <f>F150</f>
        <v>10408300</v>
      </c>
      <c r="G36" s="11"/>
      <c r="H36" s="11"/>
      <c r="I36" s="11"/>
      <c r="J36" s="11"/>
    </row>
    <row r="37" spans="1:10" ht="15">
      <c r="A37" s="227"/>
      <c r="B37" s="25" t="s">
        <v>38</v>
      </c>
      <c r="C37" s="15"/>
      <c r="D37" s="14" t="s">
        <v>19</v>
      </c>
      <c r="E37" s="10">
        <f t="shared" si="0"/>
        <v>180900</v>
      </c>
      <c r="F37" s="11">
        <f>F151</f>
        <v>180900</v>
      </c>
      <c r="G37" s="11"/>
      <c r="H37" s="11"/>
      <c r="I37" s="11"/>
      <c r="J37" s="11"/>
    </row>
    <row r="38" spans="1:10" ht="15">
      <c r="A38" s="228"/>
      <c r="B38" s="25" t="s">
        <v>3</v>
      </c>
      <c r="C38" s="15"/>
      <c r="D38" s="14" t="s">
        <v>19</v>
      </c>
      <c r="E38" s="10">
        <f t="shared" si="0"/>
        <v>437000</v>
      </c>
      <c r="F38" s="11">
        <f>F152</f>
        <v>437000</v>
      </c>
      <c r="G38" s="11"/>
      <c r="H38" s="11"/>
      <c r="I38" s="11"/>
      <c r="J38" s="11"/>
    </row>
    <row r="39" spans="1:10" ht="22.5">
      <c r="A39" s="19" t="s">
        <v>220</v>
      </c>
      <c r="B39" s="26" t="s">
        <v>42</v>
      </c>
      <c r="C39" s="15"/>
      <c r="D39" s="14" t="s">
        <v>19</v>
      </c>
      <c r="E39" s="10">
        <f t="shared" si="0"/>
        <v>4886200</v>
      </c>
      <c r="F39" s="11">
        <f>F153</f>
        <v>4886200</v>
      </c>
      <c r="G39" s="11"/>
      <c r="H39" s="11"/>
      <c r="I39" s="11"/>
      <c r="J39" s="11"/>
    </row>
    <row r="40" spans="1:10" ht="22.5">
      <c r="A40" s="19" t="s">
        <v>221</v>
      </c>
      <c r="B40" s="26" t="s">
        <v>168</v>
      </c>
      <c r="C40" s="15"/>
      <c r="D40" s="14" t="s">
        <v>19</v>
      </c>
      <c r="E40" s="10">
        <f t="shared" si="0"/>
        <v>973000</v>
      </c>
      <c r="F40" s="11">
        <f>F154</f>
        <v>973000</v>
      </c>
      <c r="G40" s="11"/>
      <c r="H40" s="11"/>
      <c r="I40" s="11"/>
      <c r="J40" s="11"/>
    </row>
    <row r="41" spans="1:10" ht="33.75">
      <c r="A41" s="19">
        <v>266</v>
      </c>
      <c r="B41" s="19" t="s">
        <v>188</v>
      </c>
      <c r="C41" s="15"/>
      <c r="D41" s="14" t="s">
        <v>19</v>
      </c>
      <c r="E41" s="12">
        <f t="shared" si="0"/>
        <v>100300</v>
      </c>
      <c r="F41" s="12">
        <v>99600</v>
      </c>
      <c r="G41" s="12"/>
      <c r="H41" s="12"/>
      <c r="I41" s="12">
        <v>700</v>
      </c>
      <c r="J41" s="12"/>
    </row>
    <row r="42" spans="1:10" ht="22.5">
      <c r="A42" s="19">
        <v>266</v>
      </c>
      <c r="B42" s="26" t="s">
        <v>189</v>
      </c>
      <c r="C42" s="15"/>
      <c r="D42" s="14" t="s">
        <v>19</v>
      </c>
      <c r="E42" s="12">
        <f t="shared" si="0"/>
        <v>700</v>
      </c>
      <c r="F42" s="20"/>
      <c r="G42" s="20"/>
      <c r="H42" s="20"/>
      <c r="I42" s="20">
        <v>700</v>
      </c>
      <c r="J42" s="11"/>
    </row>
    <row r="43" spans="1:10" ht="33.75">
      <c r="A43" s="226" t="s">
        <v>222</v>
      </c>
      <c r="B43" s="26" t="s">
        <v>214</v>
      </c>
      <c r="C43" s="15"/>
      <c r="D43" s="14" t="s">
        <v>19</v>
      </c>
      <c r="E43" s="12">
        <f t="shared" si="0"/>
        <v>55400</v>
      </c>
      <c r="F43" s="20">
        <v>55400</v>
      </c>
      <c r="G43" s="20"/>
      <c r="H43" s="20"/>
      <c r="I43" s="20"/>
      <c r="J43" s="11"/>
    </row>
    <row r="44" spans="1:10" ht="15">
      <c r="A44" s="227"/>
      <c r="B44" s="25" t="s">
        <v>38</v>
      </c>
      <c r="C44" s="15"/>
      <c r="D44" s="14" t="s">
        <v>19</v>
      </c>
      <c r="E44" s="12">
        <f t="shared" si="0"/>
        <v>700</v>
      </c>
      <c r="F44" s="20">
        <v>700</v>
      </c>
      <c r="G44" s="20"/>
      <c r="H44" s="20"/>
      <c r="I44" s="20"/>
      <c r="J44" s="11"/>
    </row>
    <row r="45" spans="1:10" ht="15">
      <c r="A45" s="228"/>
      <c r="B45" s="25" t="s">
        <v>3</v>
      </c>
      <c r="C45" s="15"/>
      <c r="D45" s="14" t="s">
        <v>19</v>
      </c>
      <c r="E45" s="12">
        <f t="shared" si="0"/>
        <v>2300</v>
      </c>
      <c r="F45" s="20">
        <v>2300</v>
      </c>
      <c r="G45" s="20"/>
      <c r="H45" s="20"/>
      <c r="I45" s="20"/>
      <c r="J45" s="11"/>
    </row>
    <row r="46" spans="1:10" ht="33.75">
      <c r="A46" s="19" t="s">
        <v>223</v>
      </c>
      <c r="B46" s="26" t="s">
        <v>190</v>
      </c>
      <c r="C46" s="15"/>
      <c r="D46" s="14" t="s">
        <v>19</v>
      </c>
      <c r="E46" s="12">
        <f t="shared" si="0"/>
        <v>41800</v>
      </c>
      <c r="F46" s="20">
        <v>41800</v>
      </c>
      <c r="G46" s="20"/>
      <c r="H46" s="20"/>
      <c r="I46" s="20"/>
      <c r="J46" s="11"/>
    </row>
    <row r="47" spans="1:10" ht="33.75">
      <c r="A47" s="19" t="s">
        <v>224</v>
      </c>
      <c r="B47" s="26" t="s">
        <v>191</v>
      </c>
      <c r="C47" s="15"/>
      <c r="D47" s="14" t="s">
        <v>19</v>
      </c>
      <c r="E47" s="12">
        <f t="shared" si="0"/>
        <v>2400</v>
      </c>
      <c r="F47" s="20">
        <v>2400</v>
      </c>
      <c r="G47" s="20"/>
      <c r="H47" s="20"/>
      <c r="I47" s="20"/>
      <c r="J47" s="11"/>
    </row>
    <row r="48" spans="1:10" ht="42" customHeight="1">
      <c r="A48" s="225" t="s">
        <v>46</v>
      </c>
      <c r="B48" s="225"/>
      <c r="C48" s="15"/>
      <c r="D48" s="32">
        <v>112</v>
      </c>
      <c r="E48" s="10">
        <f t="shared" si="0"/>
        <v>2000</v>
      </c>
      <c r="F48" s="12">
        <v>2000</v>
      </c>
      <c r="G48" s="12"/>
      <c r="H48" s="12"/>
      <c r="I48" s="12"/>
      <c r="J48" s="12"/>
    </row>
    <row r="49" spans="1:10" ht="36" customHeight="1">
      <c r="A49" s="18">
        <v>212</v>
      </c>
      <c r="B49" s="27" t="s">
        <v>540</v>
      </c>
      <c r="C49" s="15"/>
      <c r="D49" s="14" t="s">
        <v>19</v>
      </c>
      <c r="E49" s="10"/>
      <c r="F49" s="12"/>
      <c r="G49" s="12"/>
      <c r="H49" s="12"/>
      <c r="I49" s="12"/>
      <c r="J49" s="12"/>
    </row>
    <row r="50" spans="1:10" ht="22.5">
      <c r="A50" s="18">
        <v>212</v>
      </c>
      <c r="B50" s="26" t="s">
        <v>542</v>
      </c>
      <c r="C50" s="15"/>
      <c r="D50" s="14" t="s">
        <v>50</v>
      </c>
      <c r="E50" s="10">
        <f>SUM(F50:J50)</f>
        <v>0</v>
      </c>
      <c r="F50" s="11"/>
      <c r="G50" s="11"/>
      <c r="H50" s="11"/>
      <c r="I50" s="11"/>
      <c r="J50" s="11"/>
    </row>
    <row r="51" spans="1:10" ht="22.5">
      <c r="A51" s="18">
        <v>222</v>
      </c>
      <c r="B51" s="19" t="s">
        <v>198</v>
      </c>
      <c r="C51" s="15"/>
      <c r="D51" s="14" t="s">
        <v>19</v>
      </c>
      <c r="E51" s="10">
        <f t="shared" si="0"/>
        <v>0</v>
      </c>
      <c r="F51" s="12"/>
      <c r="G51" s="12"/>
      <c r="H51" s="12"/>
      <c r="I51" s="12"/>
      <c r="J51" s="12"/>
    </row>
    <row r="52" spans="1:10" ht="15">
      <c r="A52" s="18">
        <v>222</v>
      </c>
      <c r="B52" s="26" t="s">
        <v>199</v>
      </c>
      <c r="C52" s="15"/>
      <c r="D52" s="14" t="s">
        <v>50</v>
      </c>
      <c r="E52" s="10">
        <f t="shared" si="0"/>
        <v>0</v>
      </c>
      <c r="F52" s="11"/>
      <c r="G52" s="11"/>
      <c r="H52" s="11"/>
      <c r="I52" s="11"/>
      <c r="J52" s="11"/>
    </row>
    <row r="53" spans="1:10" ht="15">
      <c r="A53" s="18">
        <v>226</v>
      </c>
      <c r="B53" s="19" t="s">
        <v>200</v>
      </c>
      <c r="C53" s="15"/>
      <c r="D53" s="14" t="s">
        <v>50</v>
      </c>
      <c r="E53" s="10">
        <f t="shared" si="0"/>
        <v>0</v>
      </c>
      <c r="F53" s="11"/>
      <c r="G53" s="11"/>
      <c r="H53" s="11"/>
      <c r="I53" s="11"/>
      <c r="J53" s="11"/>
    </row>
    <row r="54" spans="1:10" ht="33.75">
      <c r="A54" s="18">
        <v>266</v>
      </c>
      <c r="B54" s="19" t="s">
        <v>188</v>
      </c>
      <c r="C54" s="15"/>
      <c r="D54" s="14" t="s">
        <v>50</v>
      </c>
      <c r="E54" s="10">
        <f t="shared" si="0"/>
        <v>2000</v>
      </c>
      <c r="F54" s="10">
        <v>2000</v>
      </c>
      <c r="G54" s="10"/>
      <c r="H54" s="10"/>
      <c r="I54" s="10"/>
      <c r="J54" s="10"/>
    </row>
    <row r="55" spans="1:10" ht="22.5">
      <c r="A55" s="18">
        <v>266</v>
      </c>
      <c r="B55" s="26" t="s">
        <v>234</v>
      </c>
      <c r="C55" s="15"/>
      <c r="D55" s="14" t="s">
        <v>50</v>
      </c>
      <c r="E55" s="10">
        <f t="shared" si="0"/>
        <v>0</v>
      </c>
      <c r="F55" s="11"/>
      <c r="G55" s="11"/>
      <c r="H55" s="11"/>
      <c r="I55" s="11"/>
      <c r="J55" s="11"/>
    </row>
    <row r="56" spans="1:10" ht="33.75">
      <c r="A56" s="19" t="s">
        <v>222</v>
      </c>
      <c r="B56" s="26" t="s">
        <v>229</v>
      </c>
      <c r="C56" s="15"/>
      <c r="D56" s="14" t="s">
        <v>19</v>
      </c>
      <c r="E56" s="10">
        <f t="shared" si="0"/>
        <v>1300</v>
      </c>
      <c r="F56" s="11">
        <v>1300</v>
      </c>
      <c r="G56" s="11"/>
      <c r="H56" s="11"/>
      <c r="I56" s="11"/>
      <c r="J56" s="11"/>
    </row>
    <row r="57" spans="1:10" ht="33.75">
      <c r="A57" s="19" t="s">
        <v>223</v>
      </c>
      <c r="B57" s="26" t="s">
        <v>190</v>
      </c>
      <c r="C57" s="15"/>
      <c r="D57" s="14" t="s">
        <v>19</v>
      </c>
      <c r="E57" s="10">
        <f t="shared" si="0"/>
        <v>700</v>
      </c>
      <c r="F57" s="11">
        <v>700</v>
      </c>
      <c r="G57" s="11"/>
      <c r="H57" s="11"/>
      <c r="I57" s="11"/>
      <c r="J57" s="11"/>
    </row>
    <row r="58" spans="1:10" ht="33.75">
      <c r="A58" s="18">
        <v>262</v>
      </c>
      <c r="B58" s="19" t="s">
        <v>230</v>
      </c>
      <c r="C58" s="15"/>
      <c r="D58" s="14" t="s">
        <v>19</v>
      </c>
      <c r="E58" s="10">
        <f t="shared" si="0"/>
        <v>0</v>
      </c>
      <c r="F58" s="12"/>
      <c r="G58" s="12"/>
      <c r="H58" s="12"/>
      <c r="I58" s="12"/>
      <c r="J58" s="12"/>
    </row>
    <row r="59" spans="1:10" ht="22.5">
      <c r="A59" s="18">
        <v>262</v>
      </c>
      <c r="B59" s="26" t="s">
        <v>231</v>
      </c>
      <c r="C59" s="15"/>
      <c r="D59" s="14" t="s">
        <v>19</v>
      </c>
      <c r="E59" s="10">
        <f t="shared" si="0"/>
        <v>0</v>
      </c>
      <c r="F59" s="11"/>
      <c r="G59" s="11"/>
      <c r="H59" s="11"/>
      <c r="I59" s="11"/>
      <c r="J59" s="11"/>
    </row>
    <row r="60" spans="1:10" ht="33.75">
      <c r="A60" s="19" t="s">
        <v>227</v>
      </c>
      <c r="B60" s="26" t="s">
        <v>232</v>
      </c>
      <c r="C60" s="15"/>
      <c r="D60" s="14" t="s">
        <v>19</v>
      </c>
      <c r="E60" s="10">
        <f t="shared" si="0"/>
        <v>0</v>
      </c>
      <c r="F60" s="11"/>
      <c r="G60" s="11"/>
      <c r="H60" s="11"/>
      <c r="I60" s="11"/>
      <c r="J60" s="11"/>
    </row>
    <row r="61" spans="1:10" ht="33.75">
      <c r="A61" s="19" t="s">
        <v>228</v>
      </c>
      <c r="B61" s="26" t="s">
        <v>233</v>
      </c>
      <c r="C61" s="15"/>
      <c r="D61" s="14" t="s">
        <v>19</v>
      </c>
      <c r="E61" s="10">
        <f t="shared" si="0"/>
        <v>0</v>
      </c>
      <c r="F61" s="11"/>
      <c r="G61" s="11"/>
      <c r="H61" s="11"/>
      <c r="I61" s="11"/>
      <c r="J61" s="11"/>
    </row>
    <row r="62" spans="1:10" ht="65.25" customHeight="1">
      <c r="A62" s="225" t="s">
        <v>62</v>
      </c>
      <c r="B62" s="225"/>
      <c r="C62" s="15"/>
      <c r="D62" s="32">
        <v>113</v>
      </c>
      <c r="E62" s="10">
        <f t="shared" si="0"/>
        <v>0</v>
      </c>
      <c r="F62" s="12"/>
      <c r="G62" s="12"/>
      <c r="H62" s="12"/>
      <c r="I62" s="12"/>
      <c r="J62" s="12"/>
    </row>
    <row r="63" spans="1:10" ht="22.5">
      <c r="A63" s="28">
        <v>296</v>
      </c>
      <c r="B63" s="29" t="s">
        <v>277</v>
      </c>
      <c r="C63" s="15"/>
      <c r="D63" s="14" t="s">
        <v>19</v>
      </c>
      <c r="E63" s="10">
        <f t="shared" si="0"/>
        <v>0</v>
      </c>
      <c r="F63" s="11"/>
      <c r="G63" s="11"/>
      <c r="H63" s="11"/>
      <c r="I63" s="11"/>
      <c r="J63" s="11"/>
    </row>
    <row r="64" spans="1:10" ht="55.5" customHeight="1">
      <c r="A64" s="225" t="s">
        <v>65</v>
      </c>
      <c r="B64" s="225"/>
      <c r="C64" s="15"/>
      <c r="D64" s="32">
        <v>119</v>
      </c>
      <c r="E64" s="10">
        <f t="shared" si="0"/>
        <v>5041100</v>
      </c>
      <c r="F64" s="12">
        <f>F178</f>
        <v>4954600</v>
      </c>
      <c r="G64" s="12">
        <f>G178</f>
        <v>14500</v>
      </c>
      <c r="H64" s="12"/>
      <c r="I64" s="12">
        <f>I178</f>
        <v>72000</v>
      </c>
      <c r="J64" s="12"/>
    </row>
    <row r="65" spans="1:10" ht="33.75">
      <c r="A65" s="18">
        <v>213</v>
      </c>
      <c r="B65" s="19" t="s">
        <v>66</v>
      </c>
      <c r="C65" s="15"/>
      <c r="D65" s="14" t="s">
        <v>19</v>
      </c>
      <c r="E65" s="10">
        <f t="shared" si="0"/>
        <v>5041100</v>
      </c>
      <c r="F65" s="12">
        <f>F179</f>
        <v>4954600</v>
      </c>
      <c r="G65" s="12">
        <f>G179</f>
        <v>14500</v>
      </c>
      <c r="H65" s="12"/>
      <c r="I65" s="12">
        <f>I179</f>
        <v>72000</v>
      </c>
      <c r="J65" s="12"/>
    </row>
    <row r="66" spans="1:10" ht="22.5">
      <c r="A66" s="18">
        <v>213</v>
      </c>
      <c r="B66" s="26" t="s">
        <v>169</v>
      </c>
      <c r="C66" s="15"/>
      <c r="D66" s="14" t="s">
        <v>19</v>
      </c>
      <c r="E66" s="10">
        <f t="shared" si="0"/>
        <v>86500</v>
      </c>
      <c r="F66" s="11"/>
      <c r="G66" s="11">
        <f>G180</f>
        <v>14500</v>
      </c>
      <c r="H66" s="11"/>
      <c r="I66" s="11">
        <f>I180</f>
        <v>72000</v>
      </c>
      <c r="J66" s="11"/>
    </row>
    <row r="67" spans="1:10" ht="22.5">
      <c r="A67" s="226" t="s">
        <v>235</v>
      </c>
      <c r="B67" s="26" t="s">
        <v>170</v>
      </c>
      <c r="C67" s="15"/>
      <c r="D67" s="14" t="s">
        <v>19</v>
      </c>
      <c r="E67" s="10">
        <f t="shared" si="0"/>
        <v>3160000</v>
      </c>
      <c r="F67" s="11">
        <f>F181</f>
        <v>3160000</v>
      </c>
      <c r="G67" s="11"/>
      <c r="H67" s="11"/>
      <c r="I67" s="11"/>
      <c r="J67" s="11"/>
    </row>
    <row r="68" spans="1:10" ht="15">
      <c r="A68" s="227"/>
      <c r="B68" s="25" t="s">
        <v>38</v>
      </c>
      <c r="C68" s="15"/>
      <c r="D68" s="14" t="s">
        <v>19</v>
      </c>
      <c r="E68" s="10">
        <f t="shared" si="0"/>
        <v>60900</v>
      </c>
      <c r="F68" s="11">
        <f>F182</f>
        <v>60900</v>
      </c>
      <c r="G68" s="11"/>
      <c r="H68" s="11"/>
      <c r="I68" s="11"/>
      <c r="J68" s="11"/>
    </row>
    <row r="69" spans="1:10" ht="15">
      <c r="A69" s="228"/>
      <c r="B69" s="25" t="s">
        <v>3</v>
      </c>
      <c r="C69" s="15"/>
      <c r="D69" s="14" t="s">
        <v>19</v>
      </c>
      <c r="E69" s="10">
        <f t="shared" si="0"/>
        <v>132700</v>
      </c>
      <c r="F69" s="11">
        <f>F183</f>
        <v>132700</v>
      </c>
      <c r="G69" s="11"/>
      <c r="H69" s="11"/>
      <c r="I69" s="11"/>
      <c r="J69" s="11"/>
    </row>
    <row r="70" spans="1:10" ht="33.75">
      <c r="A70" s="19" t="s">
        <v>236</v>
      </c>
      <c r="B70" s="26" t="s">
        <v>171</v>
      </c>
      <c r="C70" s="15"/>
      <c r="D70" s="14" t="s">
        <v>19</v>
      </c>
      <c r="E70" s="10">
        <f t="shared" si="0"/>
        <v>1500000</v>
      </c>
      <c r="F70" s="11">
        <f>F184</f>
        <v>1500000</v>
      </c>
      <c r="G70" s="11"/>
      <c r="H70" s="11"/>
      <c r="I70" s="11"/>
      <c r="J70" s="11"/>
    </row>
    <row r="71" spans="1:10" ht="22.5">
      <c r="A71" s="19" t="s">
        <v>237</v>
      </c>
      <c r="B71" s="26" t="s">
        <v>172</v>
      </c>
      <c r="C71" s="15"/>
      <c r="D71" s="14" t="s">
        <v>19</v>
      </c>
      <c r="E71" s="10">
        <f t="shared" si="0"/>
        <v>0</v>
      </c>
      <c r="F71" s="11"/>
      <c r="G71" s="11"/>
      <c r="H71" s="11"/>
      <c r="I71" s="11"/>
      <c r="J71" s="11"/>
    </row>
    <row r="72" spans="1:10" ht="22.5">
      <c r="A72" s="19" t="s">
        <v>238</v>
      </c>
      <c r="B72" s="26" t="s">
        <v>173</v>
      </c>
      <c r="C72" s="15"/>
      <c r="D72" s="14" t="s">
        <v>19</v>
      </c>
      <c r="E72" s="10">
        <f t="shared" si="0"/>
        <v>294600</v>
      </c>
      <c r="F72" s="11">
        <f>F186</f>
        <v>294600</v>
      </c>
      <c r="G72" s="11"/>
      <c r="H72" s="11"/>
      <c r="I72" s="11"/>
      <c r="J72" s="11"/>
    </row>
    <row r="73" spans="1:10" ht="33.75">
      <c r="A73" s="18">
        <v>262</v>
      </c>
      <c r="B73" s="19" t="s">
        <v>239</v>
      </c>
      <c r="C73" s="15"/>
      <c r="D73" s="14" t="s">
        <v>19</v>
      </c>
      <c r="E73" s="10">
        <f t="shared" si="0"/>
        <v>0</v>
      </c>
      <c r="F73" s="12"/>
      <c r="G73" s="12"/>
      <c r="H73" s="12"/>
      <c r="I73" s="12"/>
      <c r="J73" s="12"/>
    </row>
    <row r="74" spans="1:10" ht="22.5">
      <c r="A74" s="19" t="s">
        <v>227</v>
      </c>
      <c r="B74" s="26" t="s">
        <v>240</v>
      </c>
      <c r="C74" s="15"/>
      <c r="D74" s="14" t="s">
        <v>19</v>
      </c>
      <c r="E74" s="10">
        <f t="shared" si="0"/>
        <v>0</v>
      </c>
      <c r="F74" s="11"/>
      <c r="G74" s="11"/>
      <c r="H74" s="11"/>
      <c r="I74" s="11"/>
      <c r="J74" s="11"/>
    </row>
    <row r="75" spans="1:10" ht="22.5">
      <c r="A75" s="19" t="s">
        <v>228</v>
      </c>
      <c r="B75" s="26" t="s">
        <v>240</v>
      </c>
      <c r="C75" s="15"/>
      <c r="D75" s="14" t="s">
        <v>19</v>
      </c>
      <c r="E75" s="10">
        <f t="shared" si="0"/>
        <v>0</v>
      </c>
      <c r="F75" s="11"/>
      <c r="G75" s="11"/>
      <c r="H75" s="11"/>
      <c r="I75" s="11"/>
      <c r="J75" s="11"/>
    </row>
    <row r="76" spans="1:10" ht="36.75" customHeight="1">
      <c r="A76" s="224" t="s">
        <v>78</v>
      </c>
      <c r="B76" s="224"/>
      <c r="C76" s="14" t="s">
        <v>79</v>
      </c>
      <c r="D76" s="14" t="s">
        <v>19</v>
      </c>
      <c r="E76" s="10">
        <f t="shared" si="0"/>
        <v>0</v>
      </c>
      <c r="F76" s="12"/>
      <c r="G76" s="12"/>
      <c r="H76" s="12"/>
      <c r="I76" s="12"/>
      <c r="J76" s="12"/>
    </row>
    <row r="77" spans="1:10" ht="54.75" customHeight="1">
      <c r="A77" s="225" t="s">
        <v>80</v>
      </c>
      <c r="B77" s="225"/>
      <c r="C77" s="17" t="s">
        <v>81</v>
      </c>
      <c r="D77" s="16">
        <v>321</v>
      </c>
      <c r="E77" s="10">
        <f t="shared" si="0"/>
        <v>0</v>
      </c>
      <c r="F77" s="12"/>
      <c r="G77" s="12"/>
      <c r="H77" s="12"/>
      <c r="I77" s="12"/>
      <c r="J77" s="12"/>
    </row>
    <row r="78" spans="1:10" ht="22.5">
      <c r="A78" s="18">
        <v>262</v>
      </c>
      <c r="B78" s="19" t="s">
        <v>240</v>
      </c>
      <c r="C78" s="15"/>
      <c r="D78" s="14" t="s">
        <v>19</v>
      </c>
      <c r="E78" s="10">
        <f t="shared" si="0"/>
        <v>0</v>
      </c>
      <c r="F78" s="11"/>
      <c r="G78" s="11"/>
      <c r="H78" s="11"/>
      <c r="I78" s="11"/>
      <c r="J78" s="11"/>
    </row>
    <row r="79" spans="1:10" ht="34.5" customHeight="1">
      <c r="A79" s="224" t="s">
        <v>83</v>
      </c>
      <c r="B79" s="224"/>
      <c r="C79" s="33" t="s">
        <v>84</v>
      </c>
      <c r="D79" s="14" t="s">
        <v>19</v>
      </c>
      <c r="E79" s="10">
        <f t="shared" si="0"/>
        <v>113400</v>
      </c>
      <c r="F79" s="12">
        <f>F80</f>
        <v>111400</v>
      </c>
      <c r="G79" s="12"/>
      <c r="H79" s="12"/>
      <c r="I79" s="12">
        <f>I193</f>
        <v>2000</v>
      </c>
      <c r="J79" s="12"/>
    </row>
    <row r="80" spans="1:10" ht="40.5" customHeight="1">
      <c r="A80" s="225" t="s">
        <v>85</v>
      </c>
      <c r="B80" s="225"/>
      <c r="C80" s="17" t="s">
        <v>86</v>
      </c>
      <c r="D80" s="32">
        <v>851</v>
      </c>
      <c r="E80" s="10">
        <f t="shared" si="0"/>
        <v>113000</v>
      </c>
      <c r="F80" s="12">
        <f>F193</f>
        <v>111400</v>
      </c>
      <c r="G80" s="12"/>
      <c r="H80" s="12"/>
      <c r="I80" s="12">
        <f>I194</f>
        <v>1600</v>
      </c>
      <c r="J80" s="12"/>
    </row>
    <row r="81" spans="1:10" ht="22.5">
      <c r="A81" s="18">
        <v>291</v>
      </c>
      <c r="B81" s="19" t="s">
        <v>242</v>
      </c>
      <c r="C81" s="15"/>
      <c r="D81" s="14" t="s">
        <v>19</v>
      </c>
      <c r="E81" s="10">
        <f t="shared" si="0"/>
        <v>102720</v>
      </c>
      <c r="F81" s="11">
        <f>F195</f>
        <v>101300</v>
      </c>
      <c r="G81" s="11"/>
      <c r="H81" s="11"/>
      <c r="I81" s="11">
        <f>I195</f>
        <v>1420</v>
      </c>
      <c r="J81" s="11"/>
    </row>
    <row r="82" spans="1:10" ht="22.5">
      <c r="A82" s="18">
        <v>291</v>
      </c>
      <c r="B82" s="19" t="s">
        <v>243</v>
      </c>
      <c r="C82" s="15"/>
      <c r="D82" s="14" t="s">
        <v>19</v>
      </c>
      <c r="E82" s="10">
        <f aca="true" t="shared" si="1" ref="E82:E143">SUM(F82:J82)</f>
        <v>10280</v>
      </c>
      <c r="F82" s="11">
        <f>F196</f>
        <v>10100</v>
      </c>
      <c r="G82" s="11"/>
      <c r="H82" s="11"/>
      <c r="I82" s="11">
        <f>I196</f>
        <v>180</v>
      </c>
      <c r="J82" s="11"/>
    </row>
    <row r="83" spans="1:10" ht="44.25" customHeight="1">
      <c r="A83" s="225" t="s">
        <v>89</v>
      </c>
      <c r="B83" s="225"/>
      <c r="C83" s="14" t="s">
        <v>90</v>
      </c>
      <c r="D83" s="32">
        <v>852</v>
      </c>
      <c r="E83" s="10">
        <f t="shared" si="1"/>
        <v>0</v>
      </c>
      <c r="F83" s="12"/>
      <c r="G83" s="12"/>
      <c r="H83" s="12"/>
      <c r="I83" s="12"/>
      <c r="J83" s="12"/>
    </row>
    <row r="84" spans="1:10" ht="22.5">
      <c r="A84" s="18">
        <v>291</v>
      </c>
      <c r="B84" s="19" t="s">
        <v>244</v>
      </c>
      <c r="C84" s="15"/>
      <c r="D84" s="14" t="s">
        <v>19</v>
      </c>
      <c r="E84" s="10">
        <f t="shared" si="1"/>
        <v>0</v>
      </c>
      <c r="F84" s="12"/>
      <c r="G84" s="12"/>
      <c r="H84" s="12"/>
      <c r="I84" s="12"/>
      <c r="J84" s="12"/>
    </row>
    <row r="85" spans="1:10" ht="22.5">
      <c r="A85" s="18">
        <v>291</v>
      </c>
      <c r="B85" s="26" t="s">
        <v>245</v>
      </c>
      <c r="C85" s="15"/>
      <c r="D85" s="14" t="s">
        <v>19</v>
      </c>
      <c r="E85" s="10">
        <f t="shared" si="1"/>
        <v>0</v>
      </c>
      <c r="F85" s="11"/>
      <c r="G85" s="11"/>
      <c r="H85" s="11"/>
      <c r="I85" s="11"/>
      <c r="J85" s="11"/>
    </row>
    <row r="86" spans="1:10" ht="22.5">
      <c r="A86" s="18">
        <v>291</v>
      </c>
      <c r="B86" s="26" t="s">
        <v>246</v>
      </c>
      <c r="C86" s="15"/>
      <c r="D86" s="14" t="s">
        <v>19</v>
      </c>
      <c r="E86" s="10">
        <f t="shared" si="1"/>
        <v>0</v>
      </c>
      <c r="F86" s="11"/>
      <c r="G86" s="11"/>
      <c r="H86" s="11"/>
      <c r="I86" s="11"/>
      <c r="J86" s="11"/>
    </row>
    <row r="87" spans="1:10" ht="15">
      <c r="A87" s="18">
        <v>291</v>
      </c>
      <c r="B87" s="26" t="s">
        <v>241</v>
      </c>
      <c r="C87" s="15"/>
      <c r="D87" s="14" t="s">
        <v>19</v>
      </c>
      <c r="E87" s="10">
        <f t="shared" si="1"/>
        <v>0</v>
      </c>
      <c r="F87" s="11"/>
      <c r="G87" s="11"/>
      <c r="H87" s="11"/>
      <c r="I87" s="11"/>
      <c r="J87" s="11"/>
    </row>
    <row r="88" spans="1:10" ht="34.5" customHeight="1">
      <c r="A88" s="225" t="s">
        <v>247</v>
      </c>
      <c r="B88" s="225"/>
      <c r="C88" s="17" t="s">
        <v>95</v>
      </c>
      <c r="D88" s="32">
        <v>853</v>
      </c>
      <c r="E88" s="10">
        <f t="shared" si="1"/>
        <v>400</v>
      </c>
      <c r="F88" s="12"/>
      <c r="G88" s="12"/>
      <c r="H88" s="12"/>
      <c r="I88" s="12">
        <f>I202</f>
        <v>400</v>
      </c>
      <c r="J88" s="12"/>
    </row>
    <row r="89" spans="1:10" ht="56.25">
      <c r="A89" s="18">
        <v>292</v>
      </c>
      <c r="B89" s="19" t="s">
        <v>248</v>
      </c>
      <c r="C89" s="15"/>
      <c r="D89" s="14" t="s">
        <v>19</v>
      </c>
      <c r="E89" s="10">
        <f t="shared" si="1"/>
        <v>400</v>
      </c>
      <c r="F89" s="12"/>
      <c r="G89" s="12"/>
      <c r="H89" s="12"/>
      <c r="I89" s="12">
        <f>I203</f>
        <v>400</v>
      </c>
      <c r="J89" s="12"/>
    </row>
    <row r="90" spans="1:10" ht="45">
      <c r="A90" s="18">
        <v>292</v>
      </c>
      <c r="B90" s="26" t="s">
        <v>249</v>
      </c>
      <c r="C90" s="15"/>
      <c r="D90" s="14" t="s">
        <v>19</v>
      </c>
      <c r="E90" s="10">
        <f t="shared" si="1"/>
        <v>400</v>
      </c>
      <c r="F90" s="11"/>
      <c r="G90" s="11"/>
      <c r="H90" s="11"/>
      <c r="I90" s="11">
        <f>I204</f>
        <v>400</v>
      </c>
      <c r="J90" s="11"/>
    </row>
    <row r="91" spans="1:10" ht="45">
      <c r="A91" s="19" t="s">
        <v>254</v>
      </c>
      <c r="B91" s="26" t="s">
        <v>250</v>
      </c>
      <c r="C91" s="15"/>
      <c r="D91" s="14" t="s">
        <v>19</v>
      </c>
      <c r="E91" s="10">
        <f t="shared" si="1"/>
        <v>0</v>
      </c>
      <c r="F91" s="11"/>
      <c r="G91" s="11"/>
      <c r="H91" s="11"/>
      <c r="I91" s="11"/>
      <c r="J91" s="11"/>
    </row>
    <row r="92" spans="1:10" ht="56.25">
      <c r="A92" s="19" t="s">
        <v>255</v>
      </c>
      <c r="B92" s="26" t="s">
        <v>251</v>
      </c>
      <c r="C92" s="15"/>
      <c r="D92" s="14" t="s">
        <v>19</v>
      </c>
      <c r="E92" s="10">
        <f t="shared" si="1"/>
        <v>0</v>
      </c>
      <c r="F92" s="11"/>
      <c r="G92" s="11"/>
      <c r="H92" s="11"/>
      <c r="I92" s="11"/>
      <c r="J92" s="11"/>
    </row>
    <row r="93" spans="1:10" ht="56.25">
      <c r="A93" s="19" t="s">
        <v>256</v>
      </c>
      <c r="B93" s="26" t="s">
        <v>252</v>
      </c>
      <c r="C93" s="15"/>
      <c r="D93" s="14" t="s">
        <v>19</v>
      </c>
      <c r="E93" s="10">
        <f t="shared" si="1"/>
        <v>0</v>
      </c>
      <c r="F93" s="11"/>
      <c r="G93" s="11"/>
      <c r="H93" s="11"/>
      <c r="I93" s="11"/>
      <c r="J93" s="11"/>
    </row>
    <row r="94" spans="1:10" ht="56.25">
      <c r="A94" s="19" t="s">
        <v>257</v>
      </c>
      <c r="B94" s="26" t="s">
        <v>253</v>
      </c>
      <c r="C94" s="15"/>
      <c r="D94" s="14" t="s">
        <v>19</v>
      </c>
      <c r="E94" s="10">
        <f t="shared" si="1"/>
        <v>0</v>
      </c>
      <c r="F94" s="11"/>
      <c r="G94" s="11"/>
      <c r="H94" s="11"/>
      <c r="I94" s="11"/>
      <c r="J94" s="11"/>
    </row>
    <row r="95" spans="1:10" ht="34.5" customHeight="1">
      <c r="A95" s="224" t="s">
        <v>102</v>
      </c>
      <c r="B95" s="224"/>
      <c r="C95" s="14" t="s">
        <v>103</v>
      </c>
      <c r="D95" s="14" t="s">
        <v>50</v>
      </c>
      <c r="E95" s="10">
        <f t="shared" si="1"/>
        <v>0</v>
      </c>
      <c r="F95" s="12"/>
      <c r="G95" s="12"/>
      <c r="H95" s="12"/>
      <c r="I95" s="12"/>
      <c r="J95" s="12"/>
    </row>
    <row r="96" spans="1:10" ht="34.5" customHeight="1">
      <c r="A96" s="225" t="s">
        <v>104</v>
      </c>
      <c r="B96" s="225"/>
      <c r="C96" s="17" t="s">
        <v>105</v>
      </c>
      <c r="D96" s="16">
        <v>831</v>
      </c>
      <c r="E96" s="10">
        <f t="shared" si="1"/>
        <v>0</v>
      </c>
      <c r="F96" s="12"/>
      <c r="G96" s="12"/>
      <c r="H96" s="12"/>
      <c r="I96" s="12"/>
      <c r="J96" s="12"/>
    </row>
    <row r="97" spans="1:10" ht="22.5">
      <c r="A97" s="18">
        <v>262</v>
      </c>
      <c r="B97" s="19" t="s">
        <v>240</v>
      </c>
      <c r="C97" s="15"/>
      <c r="D97" s="14" t="s">
        <v>19</v>
      </c>
      <c r="E97" s="10">
        <f t="shared" si="1"/>
        <v>0</v>
      </c>
      <c r="F97" s="11"/>
      <c r="G97" s="11"/>
      <c r="H97" s="11"/>
      <c r="I97" s="11"/>
      <c r="J97" s="11"/>
    </row>
    <row r="98" spans="1:10" ht="15">
      <c r="A98" s="18">
        <v>295</v>
      </c>
      <c r="B98" s="19" t="s">
        <v>258</v>
      </c>
      <c r="C98" s="15"/>
      <c r="D98" s="14" t="s">
        <v>19</v>
      </c>
      <c r="E98" s="10">
        <f t="shared" si="1"/>
        <v>0</v>
      </c>
      <c r="F98" s="11"/>
      <c r="G98" s="11"/>
      <c r="H98" s="11"/>
      <c r="I98" s="11"/>
      <c r="J98" s="11"/>
    </row>
    <row r="99" spans="1:10" ht="34.5" customHeight="1">
      <c r="A99" s="224" t="s">
        <v>108</v>
      </c>
      <c r="B99" s="224"/>
      <c r="C99" s="33" t="s">
        <v>109</v>
      </c>
      <c r="D99" s="14" t="s">
        <v>19</v>
      </c>
      <c r="E99" s="10">
        <f t="shared" si="1"/>
        <v>4782900</v>
      </c>
      <c r="F99" s="12">
        <f>F213</f>
        <v>4537900</v>
      </c>
      <c r="G99" s="12">
        <f>G213</f>
        <v>6000</v>
      </c>
      <c r="H99" s="12">
        <f>H213</f>
        <v>0</v>
      </c>
      <c r="I99" s="12">
        <f>I213</f>
        <v>239000</v>
      </c>
      <c r="J99" s="12">
        <f>J213</f>
        <v>0</v>
      </c>
    </row>
    <row r="100" spans="1:10" ht="60.75" customHeight="1">
      <c r="A100" s="225" t="s">
        <v>110</v>
      </c>
      <c r="B100" s="225"/>
      <c r="C100" s="17" t="s">
        <v>111</v>
      </c>
      <c r="D100" s="16">
        <v>243</v>
      </c>
      <c r="E100" s="10">
        <f t="shared" si="1"/>
        <v>0</v>
      </c>
      <c r="F100" s="12"/>
      <c r="G100" s="12"/>
      <c r="H100" s="12"/>
      <c r="I100" s="12"/>
      <c r="J100" s="12"/>
    </row>
    <row r="101" spans="1:10" ht="15">
      <c r="A101" s="18">
        <v>222</v>
      </c>
      <c r="B101" s="19" t="s">
        <v>112</v>
      </c>
      <c r="C101" s="15"/>
      <c r="D101" s="14" t="s">
        <v>19</v>
      </c>
      <c r="E101" s="10">
        <f t="shared" si="1"/>
        <v>0</v>
      </c>
      <c r="F101" s="11"/>
      <c r="G101" s="11"/>
      <c r="H101" s="11"/>
      <c r="I101" s="11"/>
      <c r="J101" s="11"/>
    </row>
    <row r="102" spans="1:10" ht="45">
      <c r="A102" s="18">
        <v>224</v>
      </c>
      <c r="B102" s="19" t="s">
        <v>259</v>
      </c>
      <c r="C102" s="15"/>
      <c r="D102" s="14" t="s">
        <v>19</v>
      </c>
      <c r="E102" s="10">
        <f t="shared" si="1"/>
        <v>0</v>
      </c>
      <c r="F102" s="11"/>
      <c r="G102" s="11"/>
      <c r="H102" s="11"/>
      <c r="I102" s="11"/>
      <c r="J102" s="11"/>
    </row>
    <row r="103" spans="1:10" ht="22.5">
      <c r="A103" s="18">
        <v>225</v>
      </c>
      <c r="B103" s="19" t="s">
        <v>115</v>
      </c>
      <c r="C103" s="15"/>
      <c r="D103" s="14" t="s">
        <v>19</v>
      </c>
      <c r="E103" s="10">
        <f t="shared" si="1"/>
        <v>0</v>
      </c>
      <c r="F103" s="11"/>
      <c r="G103" s="11"/>
      <c r="H103" s="11"/>
      <c r="I103" s="11"/>
      <c r="J103" s="11"/>
    </row>
    <row r="104" spans="1:10" ht="22.5">
      <c r="A104" s="19" t="s">
        <v>260</v>
      </c>
      <c r="B104" s="19" t="s">
        <v>181</v>
      </c>
      <c r="C104" s="15"/>
      <c r="D104" s="14" t="s">
        <v>19</v>
      </c>
      <c r="E104" s="10">
        <f t="shared" si="1"/>
        <v>0</v>
      </c>
      <c r="F104" s="11"/>
      <c r="G104" s="11"/>
      <c r="H104" s="11"/>
      <c r="I104" s="11"/>
      <c r="J104" s="11"/>
    </row>
    <row r="105" spans="1:10" ht="15">
      <c r="A105" s="18">
        <v>226</v>
      </c>
      <c r="B105" s="19" t="s">
        <v>118</v>
      </c>
      <c r="C105" s="15"/>
      <c r="D105" s="14" t="s">
        <v>19</v>
      </c>
      <c r="E105" s="10">
        <f t="shared" si="1"/>
        <v>0</v>
      </c>
      <c r="F105" s="11"/>
      <c r="G105" s="11"/>
      <c r="H105" s="11"/>
      <c r="I105" s="11"/>
      <c r="J105" s="11"/>
    </row>
    <row r="106" spans="1:10" ht="22.5">
      <c r="A106" s="18">
        <v>310</v>
      </c>
      <c r="B106" s="19" t="s">
        <v>120</v>
      </c>
      <c r="C106" s="15"/>
      <c r="D106" s="14" t="s">
        <v>19</v>
      </c>
      <c r="E106" s="10">
        <f t="shared" si="1"/>
        <v>0</v>
      </c>
      <c r="F106" s="11"/>
      <c r="G106" s="11"/>
      <c r="H106" s="11"/>
      <c r="I106" s="11"/>
      <c r="J106" s="11"/>
    </row>
    <row r="107" spans="1:10" ht="22.5">
      <c r="A107" s="18">
        <v>344</v>
      </c>
      <c r="B107" s="19" t="s">
        <v>261</v>
      </c>
      <c r="C107" s="15"/>
      <c r="D107" s="14" t="s">
        <v>19</v>
      </c>
      <c r="E107" s="10">
        <f t="shared" si="1"/>
        <v>0</v>
      </c>
      <c r="F107" s="11"/>
      <c r="G107" s="11"/>
      <c r="H107" s="11"/>
      <c r="I107" s="11"/>
      <c r="J107" s="11"/>
    </row>
    <row r="108" spans="1:10" ht="22.5">
      <c r="A108" s="18">
        <v>346</v>
      </c>
      <c r="B108" s="19" t="s">
        <v>262</v>
      </c>
      <c r="C108" s="15"/>
      <c r="D108" s="14" t="s">
        <v>19</v>
      </c>
      <c r="E108" s="10"/>
      <c r="F108" s="11"/>
      <c r="G108" s="11"/>
      <c r="H108" s="11"/>
      <c r="I108" s="11"/>
      <c r="J108" s="11"/>
    </row>
    <row r="109" spans="1:10" ht="51.75" customHeight="1">
      <c r="A109" s="225" t="s">
        <v>123</v>
      </c>
      <c r="B109" s="225"/>
      <c r="C109" s="17" t="s">
        <v>124</v>
      </c>
      <c r="D109" s="37">
        <v>244</v>
      </c>
      <c r="E109" s="10">
        <f t="shared" si="1"/>
        <v>4782900</v>
      </c>
      <c r="F109" s="12">
        <f>F223</f>
        <v>4537900</v>
      </c>
      <c r="G109" s="12">
        <f>G223</f>
        <v>6000</v>
      </c>
      <c r="H109" s="12">
        <f>H223</f>
        <v>0</v>
      </c>
      <c r="I109" s="12">
        <f>I223</f>
        <v>239000</v>
      </c>
      <c r="J109" s="12">
        <f>J223</f>
        <v>0</v>
      </c>
    </row>
    <row r="110" spans="1:10" ht="22.5">
      <c r="A110" s="18">
        <v>221</v>
      </c>
      <c r="B110" s="19" t="s">
        <v>125</v>
      </c>
      <c r="C110" s="15"/>
      <c r="D110" s="14" t="s">
        <v>19</v>
      </c>
      <c r="E110" s="10">
        <f t="shared" si="1"/>
        <v>36000</v>
      </c>
      <c r="F110" s="12">
        <f>F224</f>
        <v>36000</v>
      </c>
      <c r="G110" s="12"/>
      <c r="H110" s="12"/>
      <c r="I110" s="12"/>
      <c r="J110" s="12"/>
    </row>
    <row r="111" spans="1:10" ht="15">
      <c r="A111" s="18">
        <v>221</v>
      </c>
      <c r="B111" s="26" t="s">
        <v>127</v>
      </c>
      <c r="C111" s="15"/>
      <c r="D111" s="14" t="s">
        <v>2</v>
      </c>
      <c r="E111" s="10">
        <f t="shared" si="1"/>
        <v>36000</v>
      </c>
      <c r="F111" s="11">
        <f>F225</f>
        <v>36000</v>
      </c>
      <c r="G111" s="11"/>
      <c r="H111" s="11"/>
      <c r="I111" s="11"/>
      <c r="J111" s="11"/>
    </row>
    <row r="112" spans="1:10" ht="15">
      <c r="A112" s="19" t="s">
        <v>264</v>
      </c>
      <c r="B112" s="26" t="s">
        <v>129</v>
      </c>
      <c r="C112" s="15"/>
      <c r="D112" s="14" t="s">
        <v>19</v>
      </c>
      <c r="E112" s="10">
        <f t="shared" si="1"/>
        <v>0</v>
      </c>
      <c r="F112" s="11"/>
      <c r="G112" s="11"/>
      <c r="H112" s="11"/>
      <c r="I112" s="11"/>
      <c r="J112" s="11"/>
    </row>
    <row r="113" spans="1:10" ht="15">
      <c r="A113" s="18">
        <v>222</v>
      </c>
      <c r="B113" s="19" t="s">
        <v>54</v>
      </c>
      <c r="C113" s="15"/>
      <c r="D113" s="14" t="s">
        <v>19</v>
      </c>
      <c r="E113" s="10">
        <f t="shared" si="1"/>
        <v>0</v>
      </c>
      <c r="F113" s="11"/>
      <c r="G113" s="11"/>
      <c r="H113" s="11"/>
      <c r="I113" s="11"/>
      <c r="J113" s="11"/>
    </row>
    <row r="114" spans="1:10" ht="15">
      <c r="A114" s="18">
        <v>223</v>
      </c>
      <c r="B114" s="19" t="s">
        <v>132</v>
      </c>
      <c r="C114" s="15"/>
      <c r="D114" s="14" t="s">
        <v>19</v>
      </c>
      <c r="E114" s="10">
        <f t="shared" si="1"/>
        <v>3772900</v>
      </c>
      <c r="F114" s="12">
        <f>F228</f>
        <v>3735700</v>
      </c>
      <c r="G114" s="12"/>
      <c r="H114" s="12"/>
      <c r="I114" s="12">
        <f>I228</f>
        <v>37200</v>
      </c>
      <c r="J114" s="12"/>
    </row>
    <row r="115" spans="1:10" ht="15">
      <c r="A115" s="19" t="s">
        <v>265</v>
      </c>
      <c r="B115" s="26" t="s">
        <v>134</v>
      </c>
      <c r="C115" s="15"/>
      <c r="D115" s="14" t="s">
        <v>19</v>
      </c>
      <c r="E115" s="10">
        <f t="shared" si="1"/>
        <v>2736600</v>
      </c>
      <c r="F115" s="11">
        <f>F229</f>
        <v>2736600</v>
      </c>
      <c r="G115" s="11"/>
      <c r="H115" s="11"/>
      <c r="I115" s="11"/>
      <c r="J115" s="11"/>
    </row>
    <row r="116" spans="1:10" ht="15">
      <c r="A116" s="19" t="s">
        <v>266</v>
      </c>
      <c r="B116" s="26" t="s">
        <v>136</v>
      </c>
      <c r="C116" s="15"/>
      <c r="D116" s="14" t="s">
        <v>19</v>
      </c>
      <c r="E116" s="10">
        <f t="shared" si="1"/>
        <v>782300</v>
      </c>
      <c r="F116" s="11">
        <f>F230</f>
        <v>782300</v>
      </c>
      <c r="G116" s="11"/>
      <c r="H116" s="11"/>
      <c r="I116" s="11"/>
      <c r="J116" s="11"/>
    </row>
    <row r="117" spans="1:10" ht="15">
      <c r="A117" s="19" t="s">
        <v>267</v>
      </c>
      <c r="B117" s="26" t="s">
        <v>138</v>
      </c>
      <c r="C117" s="15"/>
      <c r="D117" s="14" t="s">
        <v>19</v>
      </c>
      <c r="E117" s="10">
        <f t="shared" si="1"/>
        <v>186400</v>
      </c>
      <c r="F117" s="11">
        <f>F231</f>
        <v>149200</v>
      </c>
      <c r="G117" s="11"/>
      <c r="H117" s="11"/>
      <c r="I117" s="11">
        <f>I231</f>
        <v>37200</v>
      </c>
      <c r="J117" s="11"/>
    </row>
    <row r="118" spans="1:10" ht="22.5">
      <c r="A118" s="19" t="s">
        <v>268</v>
      </c>
      <c r="B118" s="26" t="s">
        <v>179</v>
      </c>
      <c r="C118" s="15"/>
      <c r="D118" s="14" t="s">
        <v>19</v>
      </c>
      <c r="E118" s="10">
        <f t="shared" si="1"/>
        <v>67600</v>
      </c>
      <c r="F118" s="11">
        <f>F232</f>
        <v>67600</v>
      </c>
      <c r="G118" s="11"/>
      <c r="H118" s="11"/>
      <c r="I118" s="11"/>
      <c r="J118" s="11"/>
    </row>
    <row r="119" spans="1:10" ht="45">
      <c r="A119" s="18">
        <v>224</v>
      </c>
      <c r="B119" s="19" t="s">
        <v>259</v>
      </c>
      <c r="C119" s="15"/>
      <c r="D119" s="14" t="s">
        <v>19</v>
      </c>
      <c r="E119" s="10">
        <f t="shared" si="1"/>
        <v>0</v>
      </c>
      <c r="F119" s="12"/>
      <c r="G119" s="12"/>
      <c r="H119" s="12"/>
      <c r="I119" s="12"/>
      <c r="J119" s="12"/>
    </row>
    <row r="120" spans="1:10" ht="33.75">
      <c r="A120" s="18">
        <v>225</v>
      </c>
      <c r="B120" s="19" t="s">
        <v>141</v>
      </c>
      <c r="C120" s="15"/>
      <c r="D120" s="14" t="s">
        <v>19</v>
      </c>
      <c r="E120" s="10">
        <f t="shared" si="1"/>
        <v>97100</v>
      </c>
      <c r="F120" s="11">
        <f>F234</f>
        <v>70100</v>
      </c>
      <c r="G120" s="11">
        <f>G234</f>
        <v>6000</v>
      </c>
      <c r="H120" s="11"/>
      <c r="I120" s="11">
        <f>I234</f>
        <v>21000</v>
      </c>
      <c r="J120" s="11"/>
    </row>
    <row r="121" spans="1:10" ht="15">
      <c r="A121" s="18">
        <v>225</v>
      </c>
      <c r="B121" s="26" t="s">
        <v>182</v>
      </c>
      <c r="C121" s="15"/>
      <c r="D121" s="14" t="s">
        <v>19</v>
      </c>
      <c r="E121" s="10">
        <f t="shared" si="1"/>
        <v>97100</v>
      </c>
      <c r="F121" s="11">
        <f>F235</f>
        <v>70100</v>
      </c>
      <c r="G121" s="11">
        <f>G235</f>
        <v>6000</v>
      </c>
      <c r="H121" s="11"/>
      <c r="I121" s="11">
        <f>I235</f>
        <v>21000</v>
      </c>
      <c r="J121" s="11"/>
    </row>
    <row r="122" spans="1:10" ht="22.5">
      <c r="A122" s="19" t="s">
        <v>269</v>
      </c>
      <c r="B122" s="26" t="s">
        <v>183</v>
      </c>
      <c r="C122" s="15"/>
      <c r="D122" s="14" t="s">
        <v>19</v>
      </c>
      <c r="E122" s="10">
        <f t="shared" si="1"/>
        <v>0</v>
      </c>
      <c r="F122" s="11"/>
      <c r="G122" s="11"/>
      <c r="H122" s="11"/>
      <c r="I122" s="11"/>
      <c r="J122" s="11"/>
    </row>
    <row r="123" spans="1:10" ht="22.5">
      <c r="A123" s="19" t="s">
        <v>260</v>
      </c>
      <c r="B123" s="26" t="s">
        <v>180</v>
      </c>
      <c r="C123" s="15"/>
      <c r="D123" s="14" t="s">
        <v>19</v>
      </c>
      <c r="E123" s="10">
        <f t="shared" si="1"/>
        <v>0</v>
      </c>
      <c r="F123" s="12"/>
      <c r="G123" s="12"/>
      <c r="H123" s="12"/>
      <c r="I123" s="12"/>
      <c r="J123" s="12"/>
    </row>
    <row r="124" spans="1:10" ht="22.5">
      <c r="A124" s="18">
        <v>226</v>
      </c>
      <c r="B124" s="19" t="s">
        <v>146</v>
      </c>
      <c r="C124" s="15"/>
      <c r="D124" s="14" t="s">
        <v>19</v>
      </c>
      <c r="E124" s="10">
        <f t="shared" si="1"/>
        <v>111000</v>
      </c>
      <c r="F124" s="11">
        <f>F238</f>
        <v>100000</v>
      </c>
      <c r="G124" s="11"/>
      <c r="H124" s="11"/>
      <c r="I124" s="11">
        <f>I238</f>
        <v>11000</v>
      </c>
      <c r="J124" s="11"/>
    </row>
    <row r="125" spans="1:10" ht="15">
      <c r="A125" s="18">
        <v>226</v>
      </c>
      <c r="B125" s="26" t="s">
        <v>148</v>
      </c>
      <c r="C125" s="15"/>
      <c r="D125" s="14" t="s">
        <v>19</v>
      </c>
      <c r="E125" s="10">
        <f t="shared" si="1"/>
        <v>111000</v>
      </c>
      <c r="F125" s="11">
        <f>F239</f>
        <v>100000</v>
      </c>
      <c r="G125" s="11"/>
      <c r="H125" s="11"/>
      <c r="I125" s="11">
        <f>I239</f>
        <v>11000</v>
      </c>
      <c r="J125" s="11"/>
    </row>
    <row r="126" spans="1:10" ht="22.5">
      <c r="A126" s="19" t="s">
        <v>270</v>
      </c>
      <c r="B126" s="26" t="s">
        <v>150</v>
      </c>
      <c r="C126" s="15"/>
      <c r="D126" s="14" t="s">
        <v>19</v>
      </c>
      <c r="E126" s="10">
        <f t="shared" si="1"/>
        <v>0</v>
      </c>
      <c r="F126" s="11"/>
      <c r="G126" s="11"/>
      <c r="H126" s="11"/>
      <c r="I126" s="11"/>
      <c r="J126" s="11"/>
    </row>
    <row r="127" spans="1:10" ht="22.5">
      <c r="A127" s="19" t="s">
        <v>271</v>
      </c>
      <c r="B127" s="26" t="s">
        <v>152</v>
      </c>
      <c r="C127" s="15"/>
      <c r="D127" s="14" t="s">
        <v>19</v>
      </c>
      <c r="E127" s="10">
        <f t="shared" si="1"/>
        <v>0</v>
      </c>
      <c r="F127" s="11"/>
      <c r="G127" s="11"/>
      <c r="H127" s="11"/>
      <c r="I127" s="11"/>
      <c r="J127" s="11"/>
    </row>
    <row r="128" spans="1:10" ht="15">
      <c r="A128" s="19" t="s">
        <v>272</v>
      </c>
      <c r="B128" s="26" t="s">
        <v>154</v>
      </c>
      <c r="C128" s="15"/>
      <c r="D128" s="14" t="s">
        <v>19</v>
      </c>
      <c r="E128" s="10">
        <f t="shared" si="1"/>
        <v>0</v>
      </c>
      <c r="F128" s="12"/>
      <c r="G128" s="12"/>
      <c r="H128" s="12"/>
      <c r="I128" s="12"/>
      <c r="J128" s="12"/>
    </row>
    <row r="129" spans="1:10" ht="15">
      <c r="A129" s="19">
        <v>227</v>
      </c>
      <c r="B129" s="19" t="s">
        <v>178</v>
      </c>
      <c r="C129" s="15"/>
      <c r="D129" s="14" t="s">
        <v>19</v>
      </c>
      <c r="E129" s="10">
        <f t="shared" si="1"/>
        <v>0</v>
      </c>
      <c r="F129" s="11"/>
      <c r="G129" s="11"/>
      <c r="H129" s="11"/>
      <c r="I129" s="11"/>
      <c r="J129" s="11"/>
    </row>
    <row r="130" spans="1:10" ht="22.5">
      <c r="A130" s="19">
        <v>228</v>
      </c>
      <c r="B130" s="19" t="s">
        <v>202</v>
      </c>
      <c r="C130" s="15"/>
      <c r="D130" s="14" t="s">
        <v>19</v>
      </c>
      <c r="E130" s="10">
        <f t="shared" si="1"/>
        <v>0</v>
      </c>
      <c r="F130" s="11"/>
      <c r="G130" s="11"/>
      <c r="H130" s="11"/>
      <c r="I130" s="11"/>
      <c r="J130" s="11"/>
    </row>
    <row r="131" spans="1:10" ht="33.75">
      <c r="A131" s="18">
        <v>310</v>
      </c>
      <c r="B131" s="19" t="s">
        <v>159</v>
      </c>
      <c r="C131" s="15"/>
      <c r="D131" s="14" t="s">
        <v>19</v>
      </c>
      <c r="E131" s="10">
        <f t="shared" si="1"/>
        <v>671100</v>
      </c>
      <c r="F131" s="11">
        <f>F245</f>
        <v>564100</v>
      </c>
      <c r="G131" s="11"/>
      <c r="H131" s="11"/>
      <c r="I131" s="11">
        <f>I245</f>
        <v>107000</v>
      </c>
      <c r="J131" s="11"/>
    </row>
    <row r="132" spans="1:10" ht="22.5">
      <c r="A132" s="18">
        <v>310</v>
      </c>
      <c r="B132" s="26" t="s">
        <v>161</v>
      </c>
      <c r="C132" s="15"/>
      <c r="D132" s="14" t="s">
        <v>19</v>
      </c>
      <c r="E132" s="10">
        <f t="shared" si="1"/>
        <v>107000</v>
      </c>
      <c r="F132" s="11"/>
      <c r="G132" s="11"/>
      <c r="H132" s="11"/>
      <c r="I132" s="11">
        <f>I246</f>
        <v>107000</v>
      </c>
      <c r="J132" s="11"/>
    </row>
    <row r="133" spans="1:10" ht="22.5">
      <c r="A133" s="19" t="s">
        <v>273</v>
      </c>
      <c r="B133" s="26" t="s">
        <v>162</v>
      </c>
      <c r="C133" s="15"/>
      <c r="D133" s="14" t="s">
        <v>19</v>
      </c>
      <c r="E133" s="10">
        <f t="shared" si="1"/>
        <v>564100</v>
      </c>
      <c r="F133" s="12">
        <f>F247</f>
        <v>564100</v>
      </c>
      <c r="G133" s="12"/>
      <c r="H133" s="12"/>
      <c r="I133" s="12"/>
      <c r="J133" s="12"/>
    </row>
    <row r="134" spans="1:10" ht="15">
      <c r="A134" s="19" t="s">
        <v>274</v>
      </c>
      <c r="B134" s="26" t="s">
        <v>154</v>
      </c>
      <c r="C134" s="15"/>
      <c r="D134" s="14" t="s">
        <v>19</v>
      </c>
      <c r="E134" s="10">
        <f t="shared" si="1"/>
        <v>0</v>
      </c>
      <c r="F134" s="11"/>
      <c r="G134" s="11"/>
      <c r="H134" s="11"/>
      <c r="I134" s="11"/>
      <c r="J134" s="11"/>
    </row>
    <row r="135" spans="1:10" ht="33.75">
      <c r="A135" s="18">
        <v>340</v>
      </c>
      <c r="B135" s="19" t="s">
        <v>164</v>
      </c>
      <c r="C135" s="15"/>
      <c r="D135" s="14" t="s">
        <v>19</v>
      </c>
      <c r="E135" s="10">
        <f t="shared" si="1"/>
        <v>94800</v>
      </c>
      <c r="F135" s="11">
        <f>F249</f>
        <v>32000</v>
      </c>
      <c r="G135" s="11"/>
      <c r="H135" s="11"/>
      <c r="I135" s="11">
        <f>I249</f>
        <v>62800</v>
      </c>
      <c r="J135" s="11"/>
    </row>
    <row r="136" spans="1:10" ht="45">
      <c r="A136" s="18">
        <v>341</v>
      </c>
      <c r="B136" s="26" t="s">
        <v>177</v>
      </c>
      <c r="C136" s="15"/>
      <c r="D136" s="14" t="s">
        <v>19</v>
      </c>
      <c r="E136" s="10">
        <f t="shared" si="1"/>
        <v>0</v>
      </c>
      <c r="F136" s="11"/>
      <c r="G136" s="11"/>
      <c r="H136" s="11"/>
      <c r="I136" s="11"/>
      <c r="J136" s="11"/>
    </row>
    <row r="137" spans="1:10" ht="22.5">
      <c r="A137" s="18">
        <v>343</v>
      </c>
      <c r="B137" s="26" t="s">
        <v>174</v>
      </c>
      <c r="C137" s="15"/>
      <c r="D137" s="14" t="s">
        <v>19</v>
      </c>
      <c r="E137" s="10"/>
      <c r="F137" s="11"/>
      <c r="G137" s="11"/>
      <c r="H137" s="11"/>
      <c r="I137" s="11"/>
      <c r="J137" s="11"/>
    </row>
    <row r="138" spans="1:10" ht="22.5" customHeight="1">
      <c r="A138" s="18">
        <v>344</v>
      </c>
      <c r="B138" s="26" t="s">
        <v>175</v>
      </c>
      <c r="C138" s="15"/>
      <c r="D138" s="14" t="s">
        <v>19</v>
      </c>
      <c r="E138" s="10">
        <f t="shared" si="1"/>
        <v>32800</v>
      </c>
      <c r="F138" s="11"/>
      <c r="G138" s="11"/>
      <c r="H138" s="11"/>
      <c r="I138" s="11">
        <f>I252</f>
        <v>32800</v>
      </c>
      <c r="J138" s="11"/>
    </row>
    <row r="139" spans="1:10" ht="22.5">
      <c r="A139" s="18">
        <v>345</v>
      </c>
      <c r="B139" s="26" t="s">
        <v>176</v>
      </c>
      <c r="C139" s="15"/>
      <c r="D139" s="14" t="s">
        <v>19</v>
      </c>
      <c r="E139" s="10">
        <f t="shared" si="1"/>
        <v>0</v>
      </c>
      <c r="F139" s="11"/>
      <c r="G139" s="11"/>
      <c r="H139" s="11"/>
      <c r="I139" s="11"/>
      <c r="J139" s="11"/>
    </row>
    <row r="140" spans="1:10" ht="33.75">
      <c r="A140" s="18">
        <v>346</v>
      </c>
      <c r="B140" s="26" t="s">
        <v>184</v>
      </c>
      <c r="C140" s="15"/>
      <c r="D140" s="14" t="s">
        <v>19</v>
      </c>
      <c r="E140" s="10">
        <f t="shared" si="1"/>
        <v>30000</v>
      </c>
      <c r="F140" s="11"/>
      <c r="G140" s="11"/>
      <c r="H140" s="11"/>
      <c r="I140" s="11">
        <f>I254</f>
        <v>30000</v>
      </c>
      <c r="J140" s="11"/>
    </row>
    <row r="141" spans="1:10" ht="33.75">
      <c r="A141" s="18" t="s">
        <v>275</v>
      </c>
      <c r="B141" s="26" t="s">
        <v>185</v>
      </c>
      <c r="C141" s="15"/>
      <c r="D141" s="14" t="s">
        <v>19</v>
      </c>
      <c r="E141" s="10">
        <f t="shared" si="1"/>
        <v>15000</v>
      </c>
      <c r="F141" s="11">
        <f>F255</f>
        <v>15000</v>
      </c>
      <c r="G141" s="11"/>
      <c r="H141" s="11"/>
      <c r="I141" s="11"/>
      <c r="J141" s="11"/>
    </row>
    <row r="142" spans="1:10" ht="33.75">
      <c r="A142" s="18">
        <v>349</v>
      </c>
      <c r="B142" s="26" t="s">
        <v>186</v>
      </c>
      <c r="C142" s="15"/>
      <c r="D142" s="14" t="s">
        <v>19</v>
      </c>
      <c r="E142" s="10">
        <f t="shared" si="1"/>
        <v>0</v>
      </c>
      <c r="F142" s="11"/>
      <c r="G142" s="11"/>
      <c r="H142" s="11"/>
      <c r="I142" s="11"/>
      <c r="J142" s="11"/>
    </row>
    <row r="143" spans="1:10" ht="45">
      <c r="A143" s="18" t="s">
        <v>276</v>
      </c>
      <c r="B143" s="26" t="s">
        <v>187</v>
      </c>
      <c r="C143" s="15"/>
      <c r="D143" s="14" t="s">
        <v>19</v>
      </c>
      <c r="E143" s="10">
        <f t="shared" si="1"/>
        <v>17000</v>
      </c>
      <c r="F143" s="11">
        <f>F257</f>
        <v>17000</v>
      </c>
      <c r="G143" s="11"/>
      <c r="H143" s="11"/>
      <c r="I143" s="11"/>
      <c r="J143" s="11"/>
    </row>
    <row r="144" spans="1:10" ht="29.25" customHeight="1">
      <c r="A144" s="229" t="s">
        <v>216</v>
      </c>
      <c r="B144" s="229"/>
      <c r="C144" s="8" t="s">
        <v>28</v>
      </c>
      <c r="D144" s="8" t="s">
        <v>19</v>
      </c>
      <c r="E144" s="21">
        <f>SUM(F144:J144)</f>
        <v>26662500</v>
      </c>
      <c r="F144" s="13">
        <f>F145+F190+F193+F209+F213</f>
        <v>25971000</v>
      </c>
      <c r="G144" s="13">
        <f>G145+G190+G193+G209+G213</f>
        <v>68500</v>
      </c>
      <c r="H144" s="13">
        <f>H145+H190+H193+H209+H213</f>
        <v>0</v>
      </c>
      <c r="I144" s="13">
        <f>I145+I190+I193+I209+I213</f>
        <v>623000</v>
      </c>
      <c r="J144" s="13"/>
    </row>
    <row r="145" spans="1:10" ht="27.75" customHeight="1">
      <c r="A145" s="230" t="s">
        <v>29</v>
      </c>
      <c r="B145" s="230"/>
      <c r="C145" s="33" t="s">
        <v>30</v>
      </c>
      <c r="D145" s="14" t="s">
        <v>19</v>
      </c>
      <c r="E145" s="10">
        <f aca="true" t="shared" si="2" ref="E145:E161">SUM(F145:J145)</f>
        <v>21766200</v>
      </c>
      <c r="F145" s="12">
        <f>F146</f>
        <v>21321700</v>
      </c>
      <c r="G145" s="12">
        <f>G146</f>
        <v>62500</v>
      </c>
      <c r="H145" s="12">
        <f>H146</f>
        <v>0</v>
      </c>
      <c r="I145" s="12">
        <f>I146</f>
        <v>382000</v>
      </c>
      <c r="J145" s="12">
        <f>J146</f>
        <v>0</v>
      </c>
    </row>
    <row r="146" spans="1:10" ht="27.75" customHeight="1">
      <c r="A146" s="224" t="s">
        <v>31</v>
      </c>
      <c r="B146" s="224"/>
      <c r="C146" s="14" t="s">
        <v>32</v>
      </c>
      <c r="D146" s="14" t="s">
        <v>19</v>
      </c>
      <c r="E146" s="10">
        <f t="shared" si="2"/>
        <v>21766200</v>
      </c>
      <c r="F146" s="12">
        <f>F147+F178+F155</f>
        <v>21321700</v>
      </c>
      <c r="G146" s="12">
        <f>G147+G178</f>
        <v>62500</v>
      </c>
      <c r="H146" s="12">
        <f>H147+H178</f>
        <v>0</v>
      </c>
      <c r="I146" s="12">
        <f>I147+I178+I155</f>
        <v>382000</v>
      </c>
      <c r="J146" s="12">
        <f>J147+J178</f>
        <v>0</v>
      </c>
    </row>
    <row r="147" spans="1:10" ht="27" customHeight="1">
      <c r="A147" s="225" t="s">
        <v>33</v>
      </c>
      <c r="B147" s="225"/>
      <c r="C147" s="15"/>
      <c r="D147" s="32">
        <v>111</v>
      </c>
      <c r="E147" s="10">
        <f t="shared" si="2"/>
        <v>16624800</v>
      </c>
      <c r="F147" s="12">
        <f>F148</f>
        <v>16267500</v>
      </c>
      <c r="G147" s="12">
        <f>G148</f>
        <v>48000</v>
      </c>
      <c r="H147" s="12">
        <f>H148</f>
        <v>0</v>
      </c>
      <c r="I147" s="12">
        <f>I148</f>
        <v>309300</v>
      </c>
      <c r="J147" s="12">
        <f>J148</f>
        <v>0</v>
      </c>
    </row>
    <row r="148" spans="1:10" ht="22.5">
      <c r="A148" s="18">
        <v>211</v>
      </c>
      <c r="B148" s="19" t="s">
        <v>35</v>
      </c>
      <c r="C148" s="15"/>
      <c r="D148" s="14" t="s">
        <v>19</v>
      </c>
      <c r="E148" s="10">
        <f t="shared" si="2"/>
        <v>16624800</v>
      </c>
      <c r="F148" s="12">
        <f>F150+F153+F154</f>
        <v>16267500</v>
      </c>
      <c r="G148" s="12">
        <f>G149</f>
        <v>48000</v>
      </c>
      <c r="H148" s="12">
        <f>H150+H153+H154</f>
        <v>0</v>
      </c>
      <c r="I148" s="12">
        <f>SUM(I149:I154)</f>
        <v>309300</v>
      </c>
      <c r="J148" s="12">
        <f>J150+J153+J154</f>
        <v>0</v>
      </c>
    </row>
    <row r="149" spans="1:10" ht="15">
      <c r="A149" s="18">
        <v>211</v>
      </c>
      <c r="B149" s="26" t="s">
        <v>165</v>
      </c>
      <c r="C149" s="15"/>
      <c r="D149" s="14" t="s">
        <v>19</v>
      </c>
      <c r="E149" s="10">
        <f t="shared" si="2"/>
        <v>357300</v>
      </c>
      <c r="F149" s="11"/>
      <c r="G149" s="11">
        <v>48000</v>
      </c>
      <c r="H149" s="11"/>
      <c r="I149" s="11">
        <v>309300</v>
      </c>
      <c r="J149" s="11"/>
    </row>
    <row r="150" spans="1:10" ht="22.5">
      <c r="A150" s="226" t="s">
        <v>219</v>
      </c>
      <c r="B150" s="26" t="s">
        <v>167</v>
      </c>
      <c r="C150" s="15"/>
      <c r="D150" s="14" t="s">
        <v>19</v>
      </c>
      <c r="E150" s="10">
        <f t="shared" si="2"/>
        <v>10408300</v>
      </c>
      <c r="F150" s="11">
        <v>10408300</v>
      </c>
      <c r="G150" s="11"/>
      <c r="H150" s="11"/>
      <c r="I150" s="11"/>
      <c r="J150" s="11"/>
    </row>
    <row r="151" spans="1:10" ht="15">
      <c r="A151" s="227"/>
      <c r="B151" s="25" t="s">
        <v>38</v>
      </c>
      <c r="C151" s="15"/>
      <c r="D151" s="14" t="s">
        <v>19</v>
      </c>
      <c r="E151" s="10">
        <f t="shared" si="2"/>
        <v>180900</v>
      </c>
      <c r="F151" s="11">
        <v>180900</v>
      </c>
      <c r="G151" s="11"/>
      <c r="H151" s="11"/>
      <c r="I151" s="11"/>
      <c r="J151" s="11"/>
    </row>
    <row r="152" spans="1:10" ht="15">
      <c r="A152" s="228"/>
      <c r="B152" s="25" t="s">
        <v>3</v>
      </c>
      <c r="C152" s="15"/>
      <c r="D152" s="14" t="s">
        <v>19</v>
      </c>
      <c r="E152" s="10">
        <f t="shared" si="2"/>
        <v>437000</v>
      </c>
      <c r="F152" s="11">
        <v>437000</v>
      </c>
      <c r="G152" s="11"/>
      <c r="H152" s="11"/>
      <c r="I152" s="11"/>
      <c r="J152" s="11"/>
    </row>
    <row r="153" spans="1:10" ht="22.5">
      <c r="A153" s="19" t="s">
        <v>220</v>
      </c>
      <c r="B153" s="26" t="s">
        <v>42</v>
      </c>
      <c r="C153" s="15"/>
      <c r="D153" s="14" t="s">
        <v>19</v>
      </c>
      <c r="E153" s="10">
        <f t="shared" si="2"/>
        <v>4886200</v>
      </c>
      <c r="F153" s="11">
        <v>4886200</v>
      </c>
      <c r="G153" s="11"/>
      <c r="H153" s="11"/>
      <c r="I153" s="11"/>
      <c r="J153" s="11"/>
    </row>
    <row r="154" spans="1:10" ht="22.5">
      <c r="A154" s="19" t="s">
        <v>221</v>
      </c>
      <c r="B154" s="26" t="s">
        <v>168</v>
      </c>
      <c r="C154" s="15"/>
      <c r="D154" s="14" t="s">
        <v>19</v>
      </c>
      <c r="E154" s="10">
        <f t="shared" si="2"/>
        <v>973000</v>
      </c>
      <c r="F154" s="11">
        <v>973000</v>
      </c>
      <c r="G154" s="11"/>
      <c r="H154" s="11"/>
      <c r="I154" s="11"/>
      <c r="J154" s="11"/>
    </row>
    <row r="155" spans="1:10" ht="33.75">
      <c r="A155" s="19">
        <v>266</v>
      </c>
      <c r="B155" s="19" t="s">
        <v>188</v>
      </c>
      <c r="C155" s="15"/>
      <c r="D155" s="14" t="s">
        <v>19</v>
      </c>
      <c r="E155" s="12">
        <f t="shared" si="2"/>
        <v>100300</v>
      </c>
      <c r="F155" s="12">
        <f>F157+F160+F161</f>
        <v>99600</v>
      </c>
      <c r="G155" s="12"/>
      <c r="H155" s="12"/>
      <c r="I155" s="12">
        <f>SUM(I156:I161)</f>
        <v>700</v>
      </c>
      <c r="J155" s="12"/>
    </row>
    <row r="156" spans="1:10" ht="22.5">
      <c r="A156" s="19">
        <v>266</v>
      </c>
      <c r="B156" s="26" t="s">
        <v>189</v>
      </c>
      <c r="C156" s="15"/>
      <c r="D156" s="14" t="s">
        <v>19</v>
      </c>
      <c r="E156" s="12">
        <f t="shared" si="2"/>
        <v>700</v>
      </c>
      <c r="F156" s="20"/>
      <c r="G156" s="20"/>
      <c r="H156" s="20"/>
      <c r="I156" s="20">
        <v>700</v>
      </c>
      <c r="J156" s="11"/>
    </row>
    <row r="157" spans="1:10" ht="33.75">
      <c r="A157" s="226" t="s">
        <v>222</v>
      </c>
      <c r="B157" s="26" t="s">
        <v>214</v>
      </c>
      <c r="C157" s="15"/>
      <c r="D157" s="14" t="s">
        <v>19</v>
      </c>
      <c r="E157" s="12">
        <f t="shared" si="2"/>
        <v>55400</v>
      </c>
      <c r="F157" s="20">
        <v>55400</v>
      </c>
      <c r="G157" s="20"/>
      <c r="H157" s="20"/>
      <c r="I157" s="20"/>
      <c r="J157" s="11"/>
    </row>
    <row r="158" spans="1:10" ht="15">
      <c r="A158" s="227"/>
      <c r="B158" s="25" t="s">
        <v>38</v>
      </c>
      <c r="C158" s="15"/>
      <c r="D158" s="14" t="s">
        <v>19</v>
      </c>
      <c r="E158" s="12">
        <f t="shared" si="2"/>
        <v>700</v>
      </c>
      <c r="F158" s="20">
        <v>700</v>
      </c>
      <c r="G158" s="20"/>
      <c r="H158" s="20"/>
      <c r="I158" s="20"/>
      <c r="J158" s="11"/>
    </row>
    <row r="159" spans="1:10" ht="15">
      <c r="A159" s="228"/>
      <c r="B159" s="25" t="s">
        <v>3</v>
      </c>
      <c r="C159" s="15"/>
      <c r="D159" s="14" t="s">
        <v>19</v>
      </c>
      <c r="E159" s="12">
        <f t="shared" si="2"/>
        <v>2300</v>
      </c>
      <c r="F159" s="20">
        <v>2300</v>
      </c>
      <c r="G159" s="20"/>
      <c r="H159" s="20"/>
      <c r="I159" s="20"/>
      <c r="J159" s="11"/>
    </row>
    <row r="160" spans="1:10" ht="33.75">
      <c r="A160" s="19" t="s">
        <v>223</v>
      </c>
      <c r="B160" s="26" t="s">
        <v>190</v>
      </c>
      <c r="C160" s="15"/>
      <c r="D160" s="14" t="s">
        <v>19</v>
      </c>
      <c r="E160" s="12">
        <f t="shared" si="2"/>
        <v>41800</v>
      </c>
      <c r="F160" s="20">
        <v>41800</v>
      </c>
      <c r="G160" s="20"/>
      <c r="H160" s="20"/>
      <c r="I160" s="20"/>
      <c r="J160" s="11"/>
    </row>
    <row r="161" spans="1:10" ht="33.75">
      <c r="A161" s="19" t="s">
        <v>224</v>
      </c>
      <c r="B161" s="26" t="s">
        <v>191</v>
      </c>
      <c r="C161" s="15"/>
      <c r="D161" s="14" t="s">
        <v>19</v>
      </c>
      <c r="E161" s="12">
        <f t="shared" si="2"/>
        <v>2400</v>
      </c>
      <c r="F161" s="20">
        <v>2400</v>
      </c>
      <c r="G161" s="20"/>
      <c r="H161" s="20"/>
      <c r="I161" s="20"/>
      <c r="J161" s="11"/>
    </row>
    <row r="162" spans="1:10" ht="42" customHeight="1">
      <c r="A162" s="225" t="s">
        <v>46</v>
      </c>
      <c r="B162" s="225"/>
      <c r="C162" s="15"/>
      <c r="D162" s="16">
        <v>112</v>
      </c>
      <c r="E162" s="10">
        <f>SUM(F162:J162)</f>
        <v>0</v>
      </c>
      <c r="F162" s="12"/>
      <c r="G162" s="12"/>
      <c r="H162" s="12"/>
      <c r="I162" s="12"/>
      <c r="J162" s="12"/>
    </row>
    <row r="163" spans="1:10" ht="36" customHeight="1">
      <c r="A163" s="18">
        <v>212</v>
      </c>
      <c r="B163" s="27" t="s">
        <v>540</v>
      </c>
      <c r="C163" s="15"/>
      <c r="D163" s="14" t="s">
        <v>19</v>
      </c>
      <c r="E163" s="10"/>
      <c r="F163" s="12"/>
      <c r="G163" s="12"/>
      <c r="H163" s="12"/>
      <c r="I163" s="12"/>
      <c r="J163" s="12"/>
    </row>
    <row r="164" spans="1:10" ht="22.5">
      <c r="A164" s="18">
        <v>212</v>
      </c>
      <c r="B164" s="26" t="s">
        <v>541</v>
      </c>
      <c r="C164" s="15"/>
      <c r="D164" s="14" t="s">
        <v>50</v>
      </c>
      <c r="E164" s="10">
        <f>SUM(F164:J164)</f>
        <v>0</v>
      </c>
      <c r="F164" s="11"/>
      <c r="G164" s="11"/>
      <c r="H164" s="11"/>
      <c r="I164" s="11"/>
      <c r="J164" s="11"/>
    </row>
    <row r="165" spans="1:10" ht="22.5">
      <c r="A165" s="18">
        <v>222</v>
      </c>
      <c r="B165" s="19" t="s">
        <v>198</v>
      </c>
      <c r="C165" s="15"/>
      <c r="D165" s="14" t="s">
        <v>19</v>
      </c>
      <c r="E165" s="10">
        <f aca="true" t="shared" si="3" ref="E165:E221">SUM(F165:J165)</f>
        <v>0</v>
      </c>
      <c r="F165" s="12"/>
      <c r="G165" s="12"/>
      <c r="H165" s="12"/>
      <c r="I165" s="12"/>
      <c r="J165" s="12"/>
    </row>
    <row r="166" spans="1:10" ht="15">
      <c r="A166" s="18">
        <v>222</v>
      </c>
      <c r="B166" s="26" t="s">
        <v>199</v>
      </c>
      <c r="C166" s="15"/>
      <c r="D166" s="14" t="s">
        <v>50</v>
      </c>
      <c r="E166" s="10">
        <f t="shared" si="3"/>
        <v>0</v>
      </c>
      <c r="F166" s="11"/>
      <c r="G166" s="11"/>
      <c r="H166" s="11"/>
      <c r="I166" s="11"/>
      <c r="J166" s="11"/>
    </row>
    <row r="167" spans="1:10" ht="15">
      <c r="A167" s="18">
        <v>226</v>
      </c>
      <c r="B167" s="19" t="s">
        <v>200</v>
      </c>
      <c r="C167" s="15"/>
      <c r="D167" s="14" t="s">
        <v>50</v>
      </c>
      <c r="E167" s="10">
        <f t="shared" si="3"/>
        <v>0</v>
      </c>
      <c r="F167" s="11"/>
      <c r="G167" s="11"/>
      <c r="H167" s="11"/>
      <c r="I167" s="11"/>
      <c r="J167" s="11"/>
    </row>
    <row r="168" spans="1:10" ht="33.75">
      <c r="A168" s="18">
        <v>266</v>
      </c>
      <c r="B168" s="19" t="s">
        <v>188</v>
      </c>
      <c r="C168" s="15"/>
      <c r="D168" s="14" t="s">
        <v>50</v>
      </c>
      <c r="E168" s="10">
        <f t="shared" si="3"/>
        <v>0</v>
      </c>
      <c r="F168" s="10"/>
      <c r="G168" s="10"/>
      <c r="H168" s="10"/>
      <c r="I168" s="10"/>
      <c r="J168" s="10"/>
    </row>
    <row r="169" spans="1:10" ht="22.5">
      <c r="A169" s="18">
        <v>266</v>
      </c>
      <c r="B169" s="26" t="s">
        <v>234</v>
      </c>
      <c r="C169" s="15"/>
      <c r="D169" s="14" t="s">
        <v>50</v>
      </c>
      <c r="E169" s="10">
        <f t="shared" si="3"/>
        <v>0</v>
      </c>
      <c r="F169" s="11"/>
      <c r="G169" s="11"/>
      <c r="H169" s="11"/>
      <c r="I169" s="11"/>
      <c r="J169" s="11"/>
    </row>
    <row r="170" spans="1:10" ht="33.75">
      <c r="A170" s="19" t="s">
        <v>222</v>
      </c>
      <c r="B170" s="26" t="s">
        <v>229</v>
      </c>
      <c r="C170" s="15"/>
      <c r="D170" s="14" t="s">
        <v>19</v>
      </c>
      <c r="E170" s="10">
        <f t="shared" si="3"/>
        <v>0</v>
      </c>
      <c r="F170" s="11"/>
      <c r="G170" s="11"/>
      <c r="H170" s="11"/>
      <c r="I170" s="11"/>
      <c r="J170" s="11"/>
    </row>
    <row r="171" spans="1:10" ht="33.75">
      <c r="A171" s="19" t="s">
        <v>223</v>
      </c>
      <c r="B171" s="26" t="s">
        <v>190</v>
      </c>
      <c r="C171" s="15"/>
      <c r="D171" s="14" t="s">
        <v>19</v>
      </c>
      <c r="E171" s="10">
        <f t="shared" si="3"/>
        <v>0</v>
      </c>
      <c r="F171" s="11"/>
      <c r="G171" s="11"/>
      <c r="H171" s="11"/>
      <c r="I171" s="11"/>
      <c r="J171" s="11"/>
    </row>
    <row r="172" spans="1:10" ht="33.75">
      <c r="A172" s="18">
        <v>262</v>
      </c>
      <c r="B172" s="19" t="s">
        <v>230</v>
      </c>
      <c r="C172" s="15"/>
      <c r="D172" s="14" t="s">
        <v>19</v>
      </c>
      <c r="E172" s="10">
        <f t="shared" si="3"/>
        <v>0</v>
      </c>
      <c r="F172" s="12"/>
      <c r="G172" s="12"/>
      <c r="H172" s="12"/>
      <c r="I172" s="12"/>
      <c r="J172" s="12"/>
    </row>
    <row r="173" spans="1:10" ht="22.5">
      <c r="A173" s="18">
        <v>262</v>
      </c>
      <c r="B173" s="26" t="s">
        <v>231</v>
      </c>
      <c r="C173" s="15"/>
      <c r="D173" s="14" t="s">
        <v>19</v>
      </c>
      <c r="E173" s="10">
        <f t="shared" si="3"/>
        <v>0</v>
      </c>
      <c r="F173" s="11"/>
      <c r="G173" s="11"/>
      <c r="H173" s="11"/>
      <c r="I173" s="11"/>
      <c r="J173" s="11"/>
    </row>
    <row r="174" spans="1:10" ht="33.75">
      <c r="A174" s="19" t="s">
        <v>227</v>
      </c>
      <c r="B174" s="26" t="s">
        <v>232</v>
      </c>
      <c r="C174" s="15"/>
      <c r="D174" s="14" t="s">
        <v>19</v>
      </c>
      <c r="E174" s="10">
        <f t="shared" si="3"/>
        <v>0</v>
      </c>
      <c r="F174" s="11"/>
      <c r="G174" s="11"/>
      <c r="H174" s="11"/>
      <c r="I174" s="11"/>
      <c r="J174" s="11"/>
    </row>
    <row r="175" spans="1:10" ht="33.75">
      <c r="A175" s="19" t="s">
        <v>228</v>
      </c>
      <c r="B175" s="26" t="s">
        <v>233</v>
      </c>
      <c r="C175" s="15"/>
      <c r="D175" s="14" t="s">
        <v>19</v>
      </c>
      <c r="E175" s="10">
        <f t="shared" si="3"/>
        <v>0</v>
      </c>
      <c r="F175" s="11"/>
      <c r="G175" s="11"/>
      <c r="H175" s="11"/>
      <c r="I175" s="11"/>
      <c r="J175" s="11"/>
    </row>
    <row r="176" spans="1:10" ht="65.25" customHeight="1">
      <c r="A176" s="225" t="s">
        <v>62</v>
      </c>
      <c r="B176" s="225"/>
      <c r="C176" s="15"/>
      <c r="D176" s="16">
        <v>113</v>
      </c>
      <c r="E176" s="10">
        <f t="shared" si="3"/>
        <v>0</v>
      </c>
      <c r="F176" s="12"/>
      <c r="G176" s="12"/>
      <c r="H176" s="12"/>
      <c r="I176" s="12"/>
      <c r="J176" s="12"/>
    </row>
    <row r="177" spans="1:10" ht="22.5">
      <c r="A177" s="28">
        <v>296</v>
      </c>
      <c r="B177" s="29" t="s">
        <v>277</v>
      </c>
      <c r="C177" s="15"/>
      <c r="D177" s="14" t="s">
        <v>19</v>
      </c>
      <c r="E177" s="10">
        <f t="shared" si="3"/>
        <v>0</v>
      </c>
      <c r="F177" s="11"/>
      <c r="G177" s="11"/>
      <c r="H177" s="11"/>
      <c r="I177" s="11"/>
      <c r="J177" s="11"/>
    </row>
    <row r="178" spans="1:10" ht="55.5" customHeight="1">
      <c r="A178" s="225" t="s">
        <v>65</v>
      </c>
      <c r="B178" s="225"/>
      <c r="C178" s="15"/>
      <c r="D178" s="32">
        <v>119</v>
      </c>
      <c r="E178" s="10">
        <f t="shared" si="3"/>
        <v>5041100</v>
      </c>
      <c r="F178" s="12">
        <f>F179</f>
        <v>4954600</v>
      </c>
      <c r="G178" s="12">
        <f>G179</f>
        <v>14500</v>
      </c>
      <c r="H178" s="12">
        <f>H179</f>
        <v>0</v>
      </c>
      <c r="I178" s="12">
        <f>I179</f>
        <v>72000</v>
      </c>
      <c r="J178" s="12">
        <f>J179</f>
        <v>0</v>
      </c>
    </row>
    <row r="179" spans="1:10" ht="33.75">
      <c r="A179" s="18">
        <v>213</v>
      </c>
      <c r="B179" s="19" t="s">
        <v>66</v>
      </c>
      <c r="C179" s="15"/>
      <c r="D179" s="14" t="s">
        <v>19</v>
      </c>
      <c r="E179" s="10">
        <f>SUM(F179:J179)</f>
        <v>5041100</v>
      </c>
      <c r="F179" s="12">
        <f>F181+F184+F186</f>
        <v>4954600</v>
      </c>
      <c r="G179" s="12">
        <f>G180</f>
        <v>14500</v>
      </c>
      <c r="H179" s="12"/>
      <c r="I179" s="12">
        <f>I180</f>
        <v>72000</v>
      </c>
      <c r="J179" s="12"/>
    </row>
    <row r="180" spans="1:10" ht="22.5">
      <c r="A180" s="18">
        <v>213</v>
      </c>
      <c r="B180" s="26" t="s">
        <v>169</v>
      </c>
      <c r="C180" s="15"/>
      <c r="D180" s="14" t="s">
        <v>19</v>
      </c>
      <c r="E180" s="10">
        <f t="shared" si="3"/>
        <v>86500</v>
      </c>
      <c r="F180" s="11"/>
      <c r="G180" s="11">
        <v>14500</v>
      </c>
      <c r="H180" s="11"/>
      <c r="I180" s="11">
        <v>72000</v>
      </c>
      <c r="J180" s="11"/>
    </row>
    <row r="181" spans="1:10" ht="22.5">
      <c r="A181" s="226" t="s">
        <v>235</v>
      </c>
      <c r="B181" s="26" t="s">
        <v>170</v>
      </c>
      <c r="C181" s="15"/>
      <c r="D181" s="14" t="s">
        <v>19</v>
      </c>
      <c r="E181" s="10">
        <f t="shared" si="3"/>
        <v>3160000</v>
      </c>
      <c r="F181" s="11">
        <v>3160000</v>
      </c>
      <c r="G181" s="11"/>
      <c r="H181" s="11"/>
      <c r="I181" s="11"/>
      <c r="J181" s="11"/>
    </row>
    <row r="182" spans="1:10" ht="15">
      <c r="A182" s="227"/>
      <c r="B182" s="25" t="s">
        <v>38</v>
      </c>
      <c r="C182" s="15"/>
      <c r="D182" s="14" t="s">
        <v>19</v>
      </c>
      <c r="E182" s="10">
        <f t="shared" si="3"/>
        <v>60900</v>
      </c>
      <c r="F182" s="11">
        <v>60900</v>
      </c>
      <c r="G182" s="11"/>
      <c r="H182" s="11"/>
      <c r="I182" s="11"/>
      <c r="J182" s="11"/>
    </row>
    <row r="183" spans="1:10" ht="15">
      <c r="A183" s="228"/>
      <c r="B183" s="25" t="s">
        <v>3</v>
      </c>
      <c r="C183" s="15"/>
      <c r="D183" s="14" t="s">
        <v>19</v>
      </c>
      <c r="E183" s="10">
        <f t="shared" si="3"/>
        <v>132700</v>
      </c>
      <c r="F183" s="11">
        <v>132700</v>
      </c>
      <c r="G183" s="11"/>
      <c r="H183" s="11"/>
      <c r="I183" s="11"/>
      <c r="J183" s="11"/>
    </row>
    <row r="184" spans="1:10" ht="33.75">
      <c r="A184" s="19" t="s">
        <v>236</v>
      </c>
      <c r="B184" s="26" t="s">
        <v>171</v>
      </c>
      <c r="C184" s="15"/>
      <c r="D184" s="14" t="s">
        <v>19</v>
      </c>
      <c r="E184" s="10">
        <f t="shared" si="3"/>
        <v>1500000</v>
      </c>
      <c r="F184" s="11">
        <v>1500000</v>
      </c>
      <c r="G184" s="11"/>
      <c r="H184" s="11"/>
      <c r="I184" s="11"/>
      <c r="J184" s="11"/>
    </row>
    <row r="185" spans="1:10" ht="22.5">
      <c r="A185" s="19" t="s">
        <v>237</v>
      </c>
      <c r="B185" s="26" t="s">
        <v>172</v>
      </c>
      <c r="C185" s="15"/>
      <c r="D185" s="14" t="s">
        <v>19</v>
      </c>
      <c r="E185" s="10">
        <f t="shared" si="3"/>
        <v>0</v>
      </c>
      <c r="F185" s="11"/>
      <c r="G185" s="11"/>
      <c r="H185" s="11"/>
      <c r="I185" s="11"/>
      <c r="J185" s="11"/>
    </row>
    <row r="186" spans="1:10" ht="22.5">
      <c r="A186" s="19" t="s">
        <v>238</v>
      </c>
      <c r="B186" s="26" t="s">
        <v>173</v>
      </c>
      <c r="C186" s="15"/>
      <c r="D186" s="14" t="s">
        <v>19</v>
      </c>
      <c r="E186" s="10">
        <f t="shared" si="3"/>
        <v>294600</v>
      </c>
      <c r="F186" s="11">
        <v>294600</v>
      </c>
      <c r="G186" s="11"/>
      <c r="H186" s="11"/>
      <c r="I186" s="11"/>
      <c r="J186" s="11"/>
    </row>
    <row r="187" spans="1:10" ht="33.75">
      <c r="A187" s="18">
        <v>262</v>
      </c>
      <c r="B187" s="19" t="s">
        <v>239</v>
      </c>
      <c r="C187" s="15"/>
      <c r="D187" s="14" t="s">
        <v>19</v>
      </c>
      <c r="E187" s="10">
        <f t="shared" si="3"/>
        <v>0</v>
      </c>
      <c r="F187" s="12"/>
      <c r="G187" s="12"/>
      <c r="H187" s="12"/>
      <c r="I187" s="12"/>
      <c r="J187" s="12"/>
    </row>
    <row r="188" spans="1:10" ht="22.5">
      <c r="A188" s="19" t="s">
        <v>227</v>
      </c>
      <c r="B188" s="26" t="s">
        <v>240</v>
      </c>
      <c r="C188" s="15"/>
      <c r="D188" s="14" t="s">
        <v>19</v>
      </c>
      <c r="E188" s="10">
        <f t="shared" si="3"/>
        <v>0</v>
      </c>
      <c r="F188" s="11"/>
      <c r="G188" s="11"/>
      <c r="H188" s="11"/>
      <c r="I188" s="11"/>
      <c r="J188" s="11"/>
    </row>
    <row r="189" spans="1:10" ht="22.5">
      <c r="A189" s="19" t="s">
        <v>228</v>
      </c>
      <c r="B189" s="26" t="s">
        <v>240</v>
      </c>
      <c r="C189" s="15"/>
      <c r="D189" s="14" t="s">
        <v>19</v>
      </c>
      <c r="E189" s="10">
        <f t="shared" si="3"/>
        <v>0</v>
      </c>
      <c r="F189" s="11"/>
      <c r="G189" s="11"/>
      <c r="H189" s="11"/>
      <c r="I189" s="11"/>
      <c r="J189" s="11"/>
    </row>
    <row r="190" spans="1:10" ht="36.75" customHeight="1">
      <c r="A190" s="224" t="s">
        <v>78</v>
      </c>
      <c r="B190" s="224"/>
      <c r="C190" s="33" t="s">
        <v>79</v>
      </c>
      <c r="D190" s="14" t="s">
        <v>19</v>
      </c>
      <c r="E190" s="10">
        <f t="shared" si="3"/>
        <v>0</v>
      </c>
      <c r="F190" s="12"/>
      <c r="G190" s="12"/>
      <c r="H190" s="12"/>
      <c r="I190" s="12"/>
      <c r="J190" s="12"/>
    </row>
    <row r="191" spans="1:10" ht="54.75" customHeight="1">
      <c r="A191" s="225" t="s">
        <v>80</v>
      </c>
      <c r="B191" s="225"/>
      <c r="C191" s="17" t="s">
        <v>81</v>
      </c>
      <c r="D191" s="16">
        <v>321</v>
      </c>
      <c r="E191" s="10">
        <f t="shared" si="3"/>
        <v>0</v>
      </c>
      <c r="F191" s="12"/>
      <c r="G191" s="12"/>
      <c r="H191" s="12"/>
      <c r="I191" s="12"/>
      <c r="J191" s="12"/>
    </row>
    <row r="192" spans="1:10" ht="22.5">
      <c r="A192" s="18">
        <v>262</v>
      </c>
      <c r="B192" s="19" t="s">
        <v>240</v>
      </c>
      <c r="C192" s="15"/>
      <c r="D192" s="14" t="s">
        <v>19</v>
      </c>
      <c r="E192" s="10">
        <f t="shared" si="3"/>
        <v>0</v>
      </c>
      <c r="F192" s="11"/>
      <c r="G192" s="11"/>
      <c r="H192" s="11"/>
      <c r="I192" s="11"/>
      <c r="J192" s="11"/>
    </row>
    <row r="193" spans="1:10" ht="34.5" customHeight="1">
      <c r="A193" s="224" t="s">
        <v>83</v>
      </c>
      <c r="B193" s="224"/>
      <c r="C193" s="33" t="s">
        <v>84</v>
      </c>
      <c r="D193" s="14" t="s">
        <v>19</v>
      </c>
      <c r="E193" s="10">
        <f t="shared" si="3"/>
        <v>113400</v>
      </c>
      <c r="F193" s="12">
        <f>F194+F197+F202</f>
        <v>111400</v>
      </c>
      <c r="G193" s="12">
        <f>G194+G197+G202</f>
        <v>0</v>
      </c>
      <c r="H193" s="12">
        <f>H194+H197+H202</f>
        <v>0</v>
      </c>
      <c r="I193" s="12">
        <f>I194+I202</f>
        <v>2000</v>
      </c>
      <c r="J193" s="12">
        <f>J194+J197+J202</f>
        <v>0</v>
      </c>
    </row>
    <row r="194" spans="1:10" ht="40.5" customHeight="1">
      <c r="A194" s="225" t="s">
        <v>85</v>
      </c>
      <c r="B194" s="225"/>
      <c r="C194" s="17" t="s">
        <v>86</v>
      </c>
      <c r="D194" s="32">
        <v>851</v>
      </c>
      <c r="E194" s="10">
        <f t="shared" si="3"/>
        <v>113000</v>
      </c>
      <c r="F194" s="12">
        <f>F195+F196</f>
        <v>111400</v>
      </c>
      <c r="G194" s="12">
        <f>G195+G196</f>
        <v>0</v>
      </c>
      <c r="H194" s="12">
        <f>H195+H196</f>
        <v>0</v>
      </c>
      <c r="I194" s="12">
        <f>I195+I196</f>
        <v>1600</v>
      </c>
      <c r="J194" s="12">
        <f>J195+J196</f>
        <v>0</v>
      </c>
    </row>
    <row r="195" spans="1:10" ht="22.5">
      <c r="A195" s="18">
        <v>291</v>
      </c>
      <c r="B195" s="19" t="s">
        <v>242</v>
      </c>
      <c r="C195" s="15"/>
      <c r="D195" s="14" t="s">
        <v>19</v>
      </c>
      <c r="E195" s="10">
        <f t="shared" si="3"/>
        <v>102720</v>
      </c>
      <c r="F195" s="11">
        <v>101300</v>
      </c>
      <c r="G195" s="11"/>
      <c r="H195" s="11"/>
      <c r="I195" s="11">
        <v>1420</v>
      </c>
      <c r="J195" s="11"/>
    </row>
    <row r="196" spans="1:10" ht="22.5">
      <c r="A196" s="18">
        <v>291</v>
      </c>
      <c r="B196" s="19" t="s">
        <v>243</v>
      </c>
      <c r="C196" s="15"/>
      <c r="D196" s="14" t="s">
        <v>19</v>
      </c>
      <c r="E196" s="10">
        <f t="shared" si="3"/>
        <v>10280</v>
      </c>
      <c r="F196" s="11">
        <v>10100</v>
      </c>
      <c r="G196" s="11"/>
      <c r="H196" s="11"/>
      <c r="I196" s="11">
        <v>180</v>
      </c>
      <c r="J196" s="11"/>
    </row>
    <row r="197" spans="1:10" ht="44.25" customHeight="1">
      <c r="A197" s="225" t="s">
        <v>89</v>
      </c>
      <c r="B197" s="225"/>
      <c r="C197" s="14" t="s">
        <v>90</v>
      </c>
      <c r="D197" s="16">
        <v>852</v>
      </c>
      <c r="E197" s="10">
        <f t="shared" si="3"/>
        <v>0</v>
      </c>
      <c r="F197" s="12"/>
      <c r="G197" s="12"/>
      <c r="H197" s="12"/>
      <c r="I197" s="12"/>
      <c r="J197" s="12"/>
    </row>
    <row r="198" spans="1:10" ht="22.5">
      <c r="A198" s="18">
        <v>291</v>
      </c>
      <c r="B198" s="19" t="s">
        <v>244</v>
      </c>
      <c r="C198" s="15"/>
      <c r="D198" s="14" t="s">
        <v>19</v>
      </c>
      <c r="E198" s="10">
        <f t="shared" si="3"/>
        <v>0</v>
      </c>
      <c r="F198" s="12"/>
      <c r="G198" s="12"/>
      <c r="H198" s="12"/>
      <c r="I198" s="12"/>
      <c r="J198" s="12"/>
    </row>
    <row r="199" spans="1:10" ht="22.5">
      <c r="A199" s="18">
        <v>291</v>
      </c>
      <c r="B199" s="26" t="s">
        <v>245</v>
      </c>
      <c r="C199" s="15"/>
      <c r="D199" s="14" t="s">
        <v>19</v>
      </c>
      <c r="E199" s="10">
        <f t="shared" si="3"/>
        <v>0</v>
      </c>
      <c r="F199" s="11"/>
      <c r="G199" s="11"/>
      <c r="H199" s="11"/>
      <c r="I199" s="11"/>
      <c r="J199" s="11"/>
    </row>
    <row r="200" spans="1:10" ht="22.5">
      <c r="A200" s="18">
        <v>291</v>
      </c>
      <c r="B200" s="26" t="s">
        <v>246</v>
      </c>
      <c r="C200" s="15"/>
      <c r="D200" s="14" t="s">
        <v>19</v>
      </c>
      <c r="E200" s="10">
        <f t="shared" si="3"/>
        <v>0</v>
      </c>
      <c r="F200" s="11"/>
      <c r="G200" s="11"/>
      <c r="H200" s="11"/>
      <c r="I200" s="11"/>
      <c r="J200" s="11"/>
    </row>
    <row r="201" spans="1:10" ht="15">
      <c r="A201" s="18">
        <v>291</v>
      </c>
      <c r="B201" s="26" t="s">
        <v>241</v>
      </c>
      <c r="C201" s="15"/>
      <c r="D201" s="14" t="s">
        <v>19</v>
      </c>
      <c r="E201" s="10">
        <f t="shared" si="3"/>
        <v>0</v>
      </c>
      <c r="F201" s="11"/>
      <c r="G201" s="11"/>
      <c r="H201" s="11"/>
      <c r="I201" s="11"/>
      <c r="J201" s="11"/>
    </row>
    <row r="202" spans="1:10" ht="34.5" customHeight="1">
      <c r="A202" s="225" t="s">
        <v>247</v>
      </c>
      <c r="B202" s="225"/>
      <c r="C202" s="17" t="s">
        <v>95</v>
      </c>
      <c r="D202" s="32">
        <v>853</v>
      </c>
      <c r="E202" s="10">
        <f t="shared" si="3"/>
        <v>400</v>
      </c>
      <c r="F202" s="12"/>
      <c r="G202" s="12"/>
      <c r="H202" s="12"/>
      <c r="I202" s="12">
        <f>I203</f>
        <v>400</v>
      </c>
      <c r="J202" s="12"/>
    </row>
    <row r="203" spans="1:10" ht="56.25">
      <c r="A203" s="18">
        <v>292</v>
      </c>
      <c r="B203" s="19" t="s">
        <v>248</v>
      </c>
      <c r="C203" s="15"/>
      <c r="D203" s="14" t="s">
        <v>19</v>
      </c>
      <c r="E203" s="10">
        <f t="shared" si="3"/>
        <v>400</v>
      </c>
      <c r="F203" s="12"/>
      <c r="G203" s="12"/>
      <c r="H203" s="12"/>
      <c r="I203" s="12">
        <f>SUM(I204:I208)</f>
        <v>400</v>
      </c>
      <c r="J203" s="12"/>
    </row>
    <row r="204" spans="1:10" ht="45">
      <c r="A204" s="18">
        <v>292</v>
      </c>
      <c r="B204" s="26" t="s">
        <v>249</v>
      </c>
      <c r="C204" s="15"/>
      <c r="D204" s="14" t="s">
        <v>19</v>
      </c>
      <c r="E204" s="10">
        <f t="shared" si="3"/>
        <v>400</v>
      </c>
      <c r="F204" s="11"/>
      <c r="G204" s="11"/>
      <c r="H204" s="11"/>
      <c r="I204" s="11">
        <v>400</v>
      </c>
      <c r="J204" s="11"/>
    </row>
    <row r="205" spans="1:10" ht="45">
      <c r="A205" s="19" t="s">
        <v>254</v>
      </c>
      <c r="B205" s="26" t="s">
        <v>250</v>
      </c>
      <c r="C205" s="15"/>
      <c r="D205" s="14" t="s">
        <v>19</v>
      </c>
      <c r="E205" s="10">
        <f t="shared" si="3"/>
        <v>0</v>
      </c>
      <c r="F205" s="11"/>
      <c r="G205" s="11"/>
      <c r="H205" s="11"/>
      <c r="I205" s="11">
        <v>0</v>
      </c>
      <c r="J205" s="11"/>
    </row>
    <row r="206" spans="1:10" ht="56.25">
      <c r="A206" s="19" t="s">
        <v>255</v>
      </c>
      <c r="B206" s="26" t="s">
        <v>251</v>
      </c>
      <c r="C206" s="15"/>
      <c r="D206" s="14" t="s">
        <v>19</v>
      </c>
      <c r="E206" s="10">
        <f t="shared" si="3"/>
        <v>0</v>
      </c>
      <c r="F206" s="11"/>
      <c r="G206" s="11"/>
      <c r="H206" s="11"/>
      <c r="I206" s="11">
        <v>0</v>
      </c>
      <c r="J206" s="11"/>
    </row>
    <row r="207" spans="1:10" ht="56.25">
      <c r="A207" s="19" t="s">
        <v>256</v>
      </c>
      <c r="B207" s="26" t="s">
        <v>252</v>
      </c>
      <c r="C207" s="15"/>
      <c r="D207" s="14" t="s">
        <v>19</v>
      </c>
      <c r="E207" s="10">
        <f t="shared" si="3"/>
        <v>0</v>
      </c>
      <c r="F207" s="11"/>
      <c r="G207" s="11"/>
      <c r="H207" s="11"/>
      <c r="I207" s="11"/>
      <c r="J207" s="11"/>
    </row>
    <row r="208" spans="1:10" ht="56.25">
      <c r="A208" s="19" t="s">
        <v>257</v>
      </c>
      <c r="B208" s="26" t="s">
        <v>253</v>
      </c>
      <c r="C208" s="15"/>
      <c r="D208" s="14" t="s">
        <v>19</v>
      </c>
      <c r="E208" s="10">
        <f t="shared" si="3"/>
        <v>0</v>
      </c>
      <c r="F208" s="11"/>
      <c r="G208" s="11"/>
      <c r="H208" s="11"/>
      <c r="I208" s="11"/>
      <c r="J208" s="11"/>
    </row>
    <row r="209" spans="1:10" ht="34.5" customHeight="1">
      <c r="A209" s="224" t="s">
        <v>102</v>
      </c>
      <c r="B209" s="224"/>
      <c r="C209" s="33" t="s">
        <v>103</v>
      </c>
      <c r="D209" s="14" t="s">
        <v>50</v>
      </c>
      <c r="E209" s="10">
        <f t="shared" si="3"/>
        <v>0</v>
      </c>
      <c r="F209" s="12"/>
      <c r="G209" s="12"/>
      <c r="H209" s="12"/>
      <c r="I209" s="12"/>
      <c r="J209" s="12"/>
    </row>
    <row r="210" spans="1:10" ht="34.5" customHeight="1">
      <c r="A210" s="225" t="s">
        <v>104</v>
      </c>
      <c r="B210" s="225"/>
      <c r="C210" s="17" t="s">
        <v>105</v>
      </c>
      <c r="D210" s="16">
        <v>831</v>
      </c>
      <c r="E210" s="10">
        <f t="shared" si="3"/>
        <v>0</v>
      </c>
      <c r="F210" s="12"/>
      <c r="G210" s="12"/>
      <c r="H210" s="12"/>
      <c r="I210" s="12"/>
      <c r="J210" s="12"/>
    </row>
    <row r="211" spans="1:10" ht="22.5">
      <c r="A211" s="18">
        <v>262</v>
      </c>
      <c r="B211" s="19" t="s">
        <v>240</v>
      </c>
      <c r="C211" s="15"/>
      <c r="D211" s="14" t="s">
        <v>19</v>
      </c>
      <c r="E211" s="10">
        <f t="shared" si="3"/>
        <v>0</v>
      </c>
      <c r="F211" s="11"/>
      <c r="G211" s="11"/>
      <c r="H211" s="11"/>
      <c r="I211" s="11"/>
      <c r="J211" s="11"/>
    </row>
    <row r="212" spans="1:10" ht="15">
      <c r="A212" s="18">
        <v>295</v>
      </c>
      <c r="B212" s="19" t="s">
        <v>258</v>
      </c>
      <c r="C212" s="15"/>
      <c r="D212" s="14" t="s">
        <v>19</v>
      </c>
      <c r="E212" s="10">
        <f t="shared" si="3"/>
        <v>0</v>
      </c>
      <c r="F212" s="11"/>
      <c r="G212" s="11"/>
      <c r="H212" s="11"/>
      <c r="I212" s="11"/>
      <c r="J212" s="11"/>
    </row>
    <row r="213" spans="1:10" ht="34.5" customHeight="1">
      <c r="A213" s="224" t="s">
        <v>108</v>
      </c>
      <c r="B213" s="224"/>
      <c r="C213" s="33" t="s">
        <v>109</v>
      </c>
      <c r="D213" s="14" t="s">
        <v>19</v>
      </c>
      <c r="E213" s="10">
        <f t="shared" si="3"/>
        <v>4782900</v>
      </c>
      <c r="F213" s="12">
        <f>F223</f>
        <v>4537900</v>
      </c>
      <c r="G213" s="12">
        <f>G223</f>
        <v>6000</v>
      </c>
      <c r="H213" s="12">
        <f>H223</f>
        <v>0</v>
      </c>
      <c r="I213" s="12">
        <f>I223</f>
        <v>239000</v>
      </c>
      <c r="J213" s="12">
        <f>J223</f>
        <v>0</v>
      </c>
    </row>
    <row r="214" spans="1:10" ht="60.75" customHeight="1">
      <c r="A214" s="225" t="s">
        <v>110</v>
      </c>
      <c r="B214" s="225"/>
      <c r="C214" s="17" t="s">
        <v>111</v>
      </c>
      <c r="D214" s="16">
        <v>243</v>
      </c>
      <c r="E214" s="10">
        <f t="shared" si="3"/>
        <v>0</v>
      </c>
      <c r="F214" s="12"/>
      <c r="G214" s="12"/>
      <c r="H214" s="12"/>
      <c r="I214" s="12"/>
      <c r="J214" s="12"/>
    </row>
    <row r="215" spans="1:10" ht="15">
      <c r="A215" s="18">
        <v>222</v>
      </c>
      <c r="B215" s="19" t="s">
        <v>112</v>
      </c>
      <c r="C215" s="15"/>
      <c r="D215" s="14" t="s">
        <v>19</v>
      </c>
      <c r="E215" s="10">
        <f t="shared" si="3"/>
        <v>0</v>
      </c>
      <c r="F215" s="11"/>
      <c r="G215" s="11"/>
      <c r="H215" s="11"/>
      <c r="I215" s="11"/>
      <c r="J215" s="11"/>
    </row>
    <row r="216" spans="1:10" ht="45">
      <c r="A216" s="18">
        <v>224</v>
      </c>
      <c r="B216" s="19" t="s">
        <v>259</v>
      </c>
      <c r="C216" s="15"/>
      <c r="D216" s="14" t="s">
        <v>19</v>
      </c>
      <c r="E216" s="10">
        <f t="shared" si="3"/>
        <v>0</v>
      </c>
      <c r="F216" s="11"/>
      <c r="G216" s="11"/>
      <c r="H216" s="11"/>
      <c r="I216" s="11"/>
      <c r="J216" s="11"/>
    </row>
    <row r="217" spans="1:10" ht="22.5">
      <c r="A217" s="18">
        <v>225</v>
      </c>
      <c r="B217" s="19" t="s">
        <v>115</v>
      </c>
      <c r="C217" s="15"/>
      <c r="D217" s="14" t="s">
        <v>19</v>
      </c>
      <c r="E217" s="10">
        <f t="shared" si="3"/>
        <v>0</v>
      </c>
      <c r="F217" s="11"/>
      <c r="G217" s="11"/>
      <c r="H217" s="11"/>
      <c r="I217" s="11"/>
      <c r="J217" s="11"/>
    </row>
    <row r="218" spans="1:10" ht="22.5">
      <c r="A218" s="19" t="s">
        <v>260</v>
      </c>
      <c r="B218" s="19" t="s">
        <v>181</v>
      </c>
      <c r="C218" s="15"/>
      <c r="D218" s="14" t="s">
        <v>19</v>
      </c>
      <c r="E218" s="10">
        <f t="shared" si="3"/>
        <v>0</v>
      </c>
      <c r="F218" s="11"/>
      <c r="G218" s="11"/>
      <c r="H218" s="11"/>
      <c r="I218" s="11"/>
      <c r="J218" s="11"/>
    </row>
    <row r="219" spans="1:10" ht="15">
      <c r="A219" s="18">
        <v>226</v>
      </c>
      <c r="B219" s="19" t="s">
        <v>118</v>
      </c>
      <c r="C219" s="15"/>
      <c r="D219" s="14" t="s">
        <v>19</v>
      </c>
      <c r="E219" s="10">
        <f t="shared" si="3"/>
        <v>0</v>
      </c>
      <c r="F219" s="11"/>
      <c r="G219" s="11"/>
      <c r="H219" s="11"/>
      <c r="I219" s="11"/>
      <c r="J219" s="11"/>
    </row>
    <row r="220" spans="1:10" ht="22.5">
      <c r="A220" s="18">
        <v>310</v>
      </c>
      <c r="B220" s="19" t="s">
        <v>120</v>
      </c>
      <c r="C220" s="15"/>
      <c r="D220" s="14" t="s">
        <v>19</v>
      </c>
      <c r="E220" s="10">
        <f t="shared" si="3"/>
        <v>0</v>
      </c>
      <c r="F220" s="11"/>
      <c r="G220" s="11"/>
      <c r="H220" s="11"/>
      <c r="I220" s="11"/>
      <c r="J220" s="11"/>
    </row>
    <row r="221" spans="1:10" ht="22.5">
      <c r="A221" s="18">
        <v>344</v>
      </c>
      <c r="B221" s="19" t="s">
        <v>261</v>
      </c>
      <c r="C221" s="15"/>
      <c r="D221" s="14" t="s">
        <v>19</v>
      </c>
      <c r="E221" s="10">
        <f t="shared" si="3"/>
        <v>0</v>
      </c>
      <c r="F221" s="11"/>
      <c r="G221" s="11"/>
      <c r="H221" s="11"/>
      <c r="I221" s="11"/>
      <c r="J221" s="11"/>
    </row>
    <row r="222" spans="1:10" ht="22.5">
      <c r="A222" s="18">
        <v>346</v>
      </c>
      <c r="B222" s="19" t="s">
        <v>262</v>
      </c>
      <c r="C222" s="15"/>
      <c r="D222" s="14" t="s">
        <v>19</v>
      </c>
      <c r="E222" s="10"/>
      <c r="F222" s="11"/>
      <c r="G222" s="11"/>
      <c r="H222" s="11"/>
      <c r="I222" s="11"/>
      <c r="J222" s="11"/>
    </row>
    <row r="223" spans="1:10" ht="51.75" customHeight="1">
      <c r="A223" s="225" t="s">
        <v>123</v>
      </c>
      <c r="B223" s="225"/>
      <c r="C223" s="17" t="s">
        <v>124</v>
      </c>
      <c r="D223" s="32">
        <v>244</v>
      </c>
      <c r="E223" s="10">
        <f aca="true" t="shared" si="4" ref="E223:E250">SUM(F223:J223)</f>
        <v>4782900</v>
      </c>
      <c r="F223" s="12">
        <f>F224+F228+F234+F238+F245+F249</f>
        <v>4537900</v>
      </c>
      <c r="G223" s="12">
        <f>G224+G228+G234+G238+G245+G249</f>
        <v>6000</v>
      </c>
      <c r="H223" s="12">
        <f>H224+H228+H234+H238+H245+H249</f>
        <v>0</v>
      </c>
      <c r="I223" s="12">
        <f>I224+I228+I234+I238+I245+I249</f>
        <v>239000</v>
      </c>
      <c r="J223" s="12">
        <f>J224+J228+J234+J238+J245+J249</f>
        <v>0</v>
      </c>
    </row>
    <row r="224" spans="1:10" ht="22.5">
      <c r="A224" s="18">
        <v>221</v>
      </c>
      <c r="B224" s="19" t="s">
        <v>125</v>
      </c>
      <c r="C224" s="15"/>
      <c r="D224" s="14" t="s">
        <v>19</v>
      </c>
      <c r="E224" s="10">
        <f t="shared" si="4"/>
        <v>36000</v>
      </c>
      <c r="F224" s="12">
        <f>F225</f>
        <v>36000</v>
      </c>
      <c r="G224" s="12">
        <f>G225</f>
        <v>0</v>
      </c>
      <c r="H224" s="12">
        <f>H225</f>
        <v>0</v>
      </c>
      <c r="I224" s="12">
        <f>I225</f>
        <v>0</v>
      </c>
      <c r="J224" s="12">
        <f>J225</f>
        <v>0</v>
      </c>
    </row>
    <row r="225" spans="1:10" ht="15">
      <c r="A225" s="18">
        <v>221</v>
      </c>
      <c r="B225" s="26" t="s">
        <v>127</v>
      </c>
      <c r="C225" s="15"/>
      <c r="D225" s="14" t="s">
        <v>2</v>
      </c>
      <c r="E225" s="10">
        <f t="shared" si="4"/>
        <v>36000</v>
      </c>
      <c r="F225" s="11">
        <v>36000</v>
      </c>
      <c r="G225" s="11"/>
      <c r="H225" s="11"/>
      <c r="I225" s="11"/>
      <c r="J225" s="11"/>
    </row>
    <row r="226" spans="1:10" ht="15">
      <c r="A226" s="19" t="s">
        <v>264</v>
      </c>
      <c r="B226" s="26" t="s">
        <v>129</v>
      </c>
      <c r="C226" s="15"/>
      <c r="D226" s="14" t="s">
        <v>19</v>
      </c>
      <c r="E226" s="10">
        <f t="shared" si="4"/>
        <v>0</v>
      </c>
      <c r="F226" s="11"/>
      <c r="G226" s="11"/>
      <c r="H226" s="11"/>
      <c r="I226" s="11"/>
      <c r="J226" s="11"/>
    </row>
    <row r="227" spans="1:10" ht="15">
      <c r="A227" s="18">
        <v>222</v>
      </c>
      <c r="B227" s="19" t="s">
        <v>54</v>
      </c>
      <c r="C227" s="15"/>
      <c r="D227" s="14" t="s">
        <v>19</v>
      </c>
      <c r="E227" s="10">
        <f t="shared" si="4"/>
        <v>0</v>
      </c>
      <c r="F227" s="11"/>
      <c r="G227" s="11"/>
      <c r="H227" s="11"/>
      <c r="I227" s="11"/>
      <c r="J227" s="11"/>
    </row>
    <row r="228" spans="1:10" ht="15">
      <c r="A228" s="18">
        <v>223</v>
      </c>
      <c r="B228" s="19" t="s">
        <v>132</v>
      </c>
      <c r="C228" s="15"/>
      <c r="D228" s="14" t="s">
        <v>19</v>
      </c>
      <c r="E228" s="10">
        <f t="shared" si="4"/>
        <v>3772900</v>
      </c>
      <c r="F228" s="12">
        <f>SUM(F229:F232)</f>
        <v>3735700</v>
      </c>
      <c r="G228" s="12"/>
      <c r="H228" s="12"/>
      <c r="I228" s="12">
        <f>SUM(I229:I232)</f>
        <v>37200</v>
      </c>
      <c r="J228" s="12"/>
    </row>
    <row r="229" spans="1:10" ht="15">
      <c r="A229" s="19" t="s">
        <v>265</v>
      </c>
      <c r="B229" s="26" t="s">
        <v>134</v>
      </c>
      <c r="C229" s="15"/>
      <c r="D229" s="14" t="s">
        <v>19</v>
      </c>
      <c r="E229" s="10">
        <f t="shared" si="4"/>
        <v>2736600</v>
      </c>
      <c r="F229" s="11">
        <v>2736600</v>
      </c>
      <c r="G229" s="11"/>
      <c r="H229" s="11"/>
      <c r="I229" s="11"/>
      <c r="J229" s="11"/>
    </row>
    <row r="230" spans="1:10" ht="15">
      <c r="A230" s="19" t="s">
        <v>266</v>
      </c>
      <c r="B230" s="26" t="s">
        <v>136</v>
      </c>
      <c r="C230" s="15"/>
      <c r="D230" s="14" t="s">
        <v>19</v>
      </c>
      <c r="E230" s="10">
        <f t="shared" si="4"/>
        <v>782300</v>
      </c>
      <c r="F230" s="11">
        <v>782300</v>
      </c>
      <c r="G230" s="11"/>
      <c r="H230" s="11"/>
      <c r="I230" s="11"/>
      <c r="J230" s="11"/>
    </row>
    <row r="231" spans="1:10" ht="15">
      <c r="A231" s="19" t="s">
        <v>267</v>
      </c>
      <c r="B231" s="26" t="s">
        <v>138</v>
      </c>
      <c r="C231" s="15"/>
      <c r="D231" s="14" t="s">
        <v>19</v>
      </c>
      <c r="E231" s="10">
        <f t="shared" si="4"/>
        <v>186400</v>
      </c>
      <c r="F231" s="11">
        <v>149200</v>
      </c>
      <c r="G231" s="11"/>
      <c r="H231" s="11"/>
      <c r="I231" s="11">
        <v>37200</v>
      </c>
      <c r="J231" s="11"/>
    </row>
    <row r="232" spans="1:10" ht="22.5">
      <c r="A232" s="19" t="s">
        <v>268</v>
      </c>
      <c r="B232" s="26" t="s">
        <v>179</v>
      </c>
      <c r="C232" s="15"/>
      <c r="D232" s="14" t="s">
        <v>19</v>
      </c>
      <c r="E232" s="10">
        <f t="shared" si="4"/>
        <v>67600</v>
      </c>
      <c r="F232" s="11">
        <v>67600</v>
      </c>
      <c r="G232" s="11"/>
      <c r="H232" s="11"/>
      <c r="I232" s="11"/>
      <c r="J232" s="11"/>
    </row>
    <row r="233" spans="1:10" ht="45">
      <c r="A233" s="18">
        <v>224</v>
      </c>
      <c r="B233" s="19" t="s">
        <v>259</v>
      </c>
      <c r="C233" s="15"/>
      <c r="D233" s="14" t="s">
        <v>19</v>
      </c>
      <c r="E233" s="10">
        <f t="shared" si="4"/>
        <v>0</v>
      </c>
      <c r="F233" s="12"/>
      <c r="G233" s="12"/>
      <c r="H233" s="12"/>
      <c r="I233" s="12"/>
      <c r="J233" s="12"/>
    </row>
    <row r="234" spans="1:10" ht="33.75">
      <c r="A234" s="18">
        <v>225</v>
      </c>
      <c r="B234" s="19" t="s">
        <v>141</v>
      </c>
      <c r="C234" s="15"/>
      <c r="D234" s="14" t="s">
        <v>19</v>
      </c>
      <c r="E234" s="10">
        <f t="shared" si="4"/>
        <v>97100</v>
      </c>
      <c r="F234" s="11">
        <f>SUM(F235:F237)</f>
        <v>70100</v>
      </c>
      <c r="G234" s="11">
        <f>SUM(G235:G237)</f>
        <v>6000</v>
      </c>
      <c r="H234" s="11"/>
      <c r="I234" s="11">
        <f>SUM(I235:I237)</f>
        <v>21000</v>
      </c>
      <c r="J234" s="11"/>
    </row>
    <row r="235" spans="1:10" ht="15">
      <c r="A235" s="18">
        <v>225</v>
      </c>
      <c r="B235" s="26" t="s">
        <v>182</v>
      </c>
      <c r="C235" s="15"/>
      <c r="D235" s="14" t="s">
        <v>19</v>
      </c>
      <c r="E235" s="10">
        <f t="shared" si="4"/>
        <v>97100</v>
      </c>
      <c r="F235" s="11">
        <v>70100</v>
      </c>
      <c r="G235" s="11">
        <v>6000</v>
      </c>
      <c r="H235" s="11"/>
      <c r="I235" s="11">
        <v>21000</v>
      </c>
      <c r="J235" s="11"/>
    </row>
    <row r="236" spans="1:10" ht="22.5">
      <c r="A236" s="19" t="s">
        <v>269</v>
      </c>
      <c r="B236" s="26" t="s">
        <v>183</v>
      </c>
      <c r="C236" s="15"/>
      <c r="D236" s="14" t="s">
        <v>19</v>
      </c>
      <c r="E236" s="10">
        <f t="shared" si="4"/>
        <v>0</v>
      </c>
      <c r="F236" s="11"/>
      <c r="G236" s="11"/>
      <c r="H236" s="11"/>
      <c r="I236" s="11"/>
      <c r="J236" s="11"/>
    </row>
    <row r="237" spans="1:10" ht="22.5">
      <c r="A237" s="19" t="s">
        <v>260</v>
      </c>
      <c r="B237" s="26" t="s">
        <v>180</v>
      </c>
      <c r="C237" s="15"/>
      <c r="D237" s="14" t="s">
        <v>19</v>
      </c>
      <c r="E237" s="10">
        <f t="shared" si="4"/>
        <v>0</v>
      </c>
      <c r="F237" s="12"/>
      <c r="G237" s="12"/>
      <c r="H237" s="12"/>
      <c r="I237" s="12"/>
      <c r="J237" s="12"/>
    </row>
    <row r="238" spans="1:10" ht="22.5">
      <c r="A238" s="18">
        <v>226</v>
      </c>
      <c r="B238" s="19" t="s">
        <v>146</v>
      </c>
      <c r="C238" s="15"/>
      <c r="D238" s="14" t="s">
        <v>19</v>
      </c>
      <c r="E238" s="10">
        <f t="shared" si="4"/>
        <v>111000</v>
      </c>
      <c r="F238" s="11">
        <f>SUM(F239:F242)</f>
        <v>100000</v>
      </c>
      <c r="G238" s="11"/>
      <c r="H238" s="11"/>
      <c r="I238" s="11">
        <f>SUM(I239:I242)</f>
        <v>11000</v>
      </c>
      <c r="J238" s="11"/>
    </row>
    <row r="239" spans="1:10" ht="15">
      <c r="A239" s="18">
        <v>226</v>
      </c>
      <c r="B239" s="26" t="s">
        <v>148</v>
      </c>
      <c r="C239" s="15"/>
      <c r="D239" s="14" t="s">
        <v>19</v>
      </c>
      <c r="E239" s="10">
        <f t="shared" si="4"/>
        <v>111000</v>
      </c>
      <c r="F239" s="11">
        <v>100000</v>
      </c>
      <c r="G239" s="11"/>
      <c r="H239" s="11"/>
      <c r="I239" s="11">
        <v>11000</v>
      </c>
      <c r="J239" s="11"/>
    </row>
    <row r="240" spans="1:10" ht="22.5">
      <c r="A240" s="19" t="s">
        <v>270</v>
      </c>
      <c r="B240" s="26" t="s">
        <v>150</v>
      </c>
      <c r="C240" s="15"/>
      <c r="D240" s="14" t="s">
        <v>19</v>
      </c>
      <c r="E240" s="10">
        <f t="shared" si="4"/>
        <v>0</v>
      </c>
      <c r="F240" s="11">
        <v>0</v>
      </c>
      <c r="G240" s="11"/>
      <c r="H240" s="11"/>
      <c r="I240" s="11"/>
      <c r="J240" s="11"/>
    </row>
    <row r="241" spans="1:10" ht="22.5">
      <c r="A241" s="19" t="s">
        <v>271</v>
      </c>
      <c r="B241" s="26" t="s">
        <v>152</v>
      </c>
      <c r="C241" s="15"/>
      <c r="D241" s="14" t="s">
        <v>19</v>
      </c>
      <c r="E241" s="10">
        <f t="shared" si="4"/>
        <v>0</v>
      </c>
      <c r="F241" s="11"/>
      <c r="G241" s="11"/>
      <c r="H241" s="11"/>
      <c r="I241" s="11"/>
      <c r="J241" s="11"/>
    </row>
    <row r="242" spans="1:10" ht="15">
      <c r="A242" s="19" t="s">
        <v>272</v>
      </c>
      <c r="B242" s="26" t="s">
        <v>154</v>
      </c>
      <c r="C242" s="15"/>
      <c r="D242" s="14" t="s">
        <v>19</v>
      </c>
      <c r="E242" s="10">
        <f t="shared" si="4"/>
        <v>0</v>
      </c>
      <c r="F242" s="12"/>
      <c r="G242" s="12"/>
      <c r="H242" s="12"/>
      <c r="I242" s="12"/>
      <c r="J242" s="12"/>
    </row>
    <row r="243" spans="1:10" ht="15">
      <c r="A243" s="19">
        <v>227</v>
      </c>
      <c r="B243" s="19" t="s">
        <v>178</v>
      </c>
      <c r="C243" s="15"/>
      <c r="D243" s="14" t="s">
        <v>19</v>
      </c>
      <c r="E243" s="10">
        <f t="shared" si="4"/>
        <v>0</v>
      </c>
      <c r="F243" s="11"/>
      <c r="G243" s="11"/>
      <c r="H243" s="11"/>
      <c r="I243" s="11"/>
      <c r="J243" s="11"/>
    </row>
    <row r="244" spans="1:10" ht="22.5">
      <c r="A244" s="19">
        <v>228</v>
      </c>
      <c r="B244" s="19" t="s">
        <v>202</v>
      </c>
      <c r="C244" s="15"/>
      <c r="D244" s="14" t="s">
        <v>19</v>
      </c>
      <c r="E244" s="10">
        <f t="shared" si="4"/>
        <v>0</v>
      </c>
      <c r="F244" s="11"/>
      <c r="G244" s="11"/>
      <c r="H244" s="11"/>
      <c r="I244" s="11"/>
      <c r="J244" s="11"/>
    </row>
    <row r="245" spans="1:10" ht="33.75">
      <c r="A245" s="18">
        <v>310</v>
      </c>
      <c r="B245" s="19" t="s">
        <v>159</v>
      </c>
      <c r="C245" s="15"/>
      <c r="D245" s="14" t="s">
        <v>19</v>
      </c>
      <c r="E245" s="10">
        <f t="shared" si="4"/>
        <v>671100</v>
      </c>
      <c r="F245" s="11">
        <f>SUM(F246:F248)</f>
        <v>564100</v>
      </c>
      <c r="G245" s="11">
        <f>SUM(G246:G248)</f>
        <v>0</v>
      </c>
      <c r="H245" s="11">
        <f>SUM(H246:H248)</f>
        <v>0</v>
      </c>
      <c r="I245" s="11">
        <f>SUM(I246:I248)</f>
        <v>107000</v>
      </c>
      <c r="J245" s="11">
        <f>SUM(J246:J248)</f>
        <v>0</v>
      </c>
    </row>
    <row r="246" spans="1:10" ht="22.5">
      <c r="A246" s="18">
        <v>310</v>
      </c>
      <c r="B246" s="26" t="s">
        <v>161</v>
      </c>
      <c r="C246" s="15"/>
      <c r="D246" s="14" t="s">
        <v>19</v>
      </c>
      <c r="E246" s="10">
        <f t="shared" si="4"/>
        <v>107000</v>
      </c>
      <c r="F246" s="11"/>
      <c r="G246" s="11"/>
      <c r="H246" s="11"/>
      <c r="I246" s="11">
        <v>107000</v>
      </c>
      <c r="J246" s="11"/>
    </row>
    <row r="247" spans="1:10" ht="22.5">
      <c r="A247" s="19" t="s">
        <v>273</v>
      </c>
      <c r="B247" s="26" t="s">
        <v>162</v>
      </c>
      <c r="C247" s="15"/>
      <c r="D247" s="14" t="s">
        <v>19</v>
      </c>
      <c r="E247" s="10">
        <f t="shared" si="4"/>
        <v>564100</v>
      </c>
      <c r="F247" s="12">
        <v>564100</v>
      </c>
      <c r="G247" s="12"/>
      <c r="H247" s="12"/>
      <c r="I247" s="12"/>
      <c r="J247" s="12"/>
    </row>
    <row r="248" spans="1:10" ht="15">
      <c r="A248" s="19" t="s">
        <v>274</v>
      </c>
      <c r="B248" s="26" t="s">
        <v>154</v>
      </c>
      <c r="C248" s="15"/>
      <c r="D248" s="14" t="s">
        <v>19</v>
      </c>
      <c r="E248" s="10">
        <f t="shared" si="4"/>
        <v>0</v>
      </c>
      <c r="F248" s="11"/>
      <c r="G248" s="11"/>
      <c r="H248" s="11"/>
      <c r="I248" s="11"/>
      <c r="J248" s="11"/>
    </row>
    <row r="249" spans="1:10" ht="33.75">
      <c r="A249" s="18">
        <v>340</v>
      </c>
      <c r="B249" s="19" t="s">
        <v>164</v>
      </c>
      <c r="C249" s="15"/>
      <c r="D249" s="14" t="s">
        <v>19</v>
      </c>
      <c r="E249" s="10">
        <f t="shared" si="4"/>
        <v>94800</v>
      </c>
      <c r="F249" s="11">
        <f>SUM(F250:F257)</f>
        <v>32000</v>
      </c>
      <c r="G249" s="11">
        <f>SUM(G250:G257)</f>
        <v>0</v>
      </c>
      <c r="H249" s="11">
        <f>SUM(H250:H257)</f>
        <v>0</v>
      </c>
      <c r="I249" s="11">
        <f>SUM(I250:I257)</f>
        <v>62800</v>
      </c>
      <c r="J249" s="11">
        <f>SUM(J250:J257)</f>
        <v>0</v>
      </c>
    </row>
    <row r="250" spans="1:10" ht="45">
      <c r="A250" s="18">
        <v>341</v>
      </c>
      <c r="B250" s="26" t="s">
        <v>177</v>
      </c>
      <c r="C250" s="15"/>
      <c r="D250" s="14" t="s">
        <v>19</v>
      </c>
      <c r="E250" s="10">
        <f t="shared" si="4"/>
        <v>0</v>
      </c>
      <c r="F250" s="11"/>
      <c r="G250" s="11"/>
      <c r="H250" s="11"/>
      <c r="I250" s="11"/>
      <c r="J250" s="11"/>
    </row>
    <row r="251" spans="1:14" ht="22.5">
      <c r="A251" s="18">
        <v>343</v>
      </c>
      <c r="B251" s="26" t="s">
        <v>174</v>
      </c>
      <c r="C251" s="15"/>
      <c r="D251" s="14" t="s">
        <v>19</v>
      </c>
      <c r="E251" s="10"/>
      <c r="F251" s="11"/>
      <c r="G251" s="11"/>
      <c r="H251" s="11"/>
      <c r="I251" s="11"/>
      <c r="J251" s="11"/>
      <c r="N251" s="34"/>
    </row>
    <row r="252" spans="1:10" ht="22.5" customHeight="1">
      <c r="A252" s="18">
        <v>344</v>
      </c>
      <c r="B252" s="26" t="s">
        <v>175</v>
      </c>
      <c r="C252" s="15"/>
      <c r="D252" s="14" t="s">
        <v>19</v>
      </c>
      <c r="E252" s="10">
        <f aca="true" t="shared" si="5" ref="E252:E257">SUM(F252:J252)</f>
        <v>32800</v>
      </c>
      <c r="F252" s="11"/>
      <c r="G252" s="11"/>
      <c r="H252" s="11"/>
      <c r="I252" s="11">
        <v>32800</v>
      </c>
      <c r="J252" s="11"/>
    </row>
    <row r="253" spans="1:10" ht="22.5">
      <c r="A253" s="18">
        <v>345</v>
      </c>
      <c r="B253" s="26" t="s">
        <v>176</v>
      </c>
      <c r="C253" s="15"/>
      <c r="D253" s="14" t="s">
        <v>19</v>
      </c>
      <c r="E253" s="10">
        <f t="shared" si="5"/>
        <v>0</v>
      </c>
      <c r="F253" s="11"/>
      <c r="G253" s="11"/>
      <c r="H253" s="11"/>
      <c r="I253" s="11"/>
      <c r="J253" s="11"/>
    </row>
    <row r="254" spans="1:10" ht="33.75">
      <c r="A254" s="18">
        <v>346</v>
      </c>
      <c r="B254" s="26" t="s">
        <v>184</v>
      </c>
      <c r="C254" s="15"/>
      <c r="D254" s="14" t="s">
        <v>19</v>
      </c>
      <c r="E254" s="10">
        <f t="shared" si="5"/>
        <v>30000</v>
      </c>
      <c r="F254" s="11"/>
      <c r="G254" s="11"/>
      <c r="H254" s="11"/>
      <c r="I254" s="11">
        <v>30000</v>
      </c>
      <c r="J254" s="11"/>
    </row>
    <row r="255" spans="1:10" ht="33.75">
      <c r="A255" s="18" t="s">
        <v>275</v>
      </c>
      <c r="B255" s="26" t="s">
        <v>185</v>
      </c>
      <c r="C255" s="15"/>
      <c r="D255" s="14" t="s">
        <v>19</v>
      </c>
      <c r="E255" s="10">
        <f t="shared" si="5"/>
        <v>15000</v>
      </c>
      <c r="F255" s="11">
        <v>15000</v>
      </c>
      <c r="G255" s="11"/>
      <c r="H255" s="11"/>
      <c r="I255" s="11"/>
      <c r="J255" s="11"/>
    </row>
    <row r="256" spans="1:10" ht="33.75">
      <c r="A256" s="18">
        <v>349</v>
      </c>
      <c r="B256" s="26" t="s">
        <v>186</v>
      </c>
      <c r="C256" s="15"/>
      <c r="D256" s="14" t="s">
        <v>19</v>
      </c>
      <c r="E256" s="10">
        <f t="shared" si="5"/>
        <v>0</v>
      </c>
      <c r="F256" s="11"/>
      <c r="G256" s="11"/>
      <c r="H256" s="11"/>
      <c r="I256" s="11"/>
      <c r="J256" s="11"/>
    </row>
    <row r="257" spans="1:10" ht="45">
      <c r="A257" s="18" t="s">
        <v>276</v>
      </c>
      <c r="B257" s="26" t="s">
        <v>187</v>
      </c>
      <c r="C257" s="15"/>
      <c r="D257" s="14" t="s">
        <v>19</v>
      </c>
      <c r="E257" s="10">
        <f t="shared" si="5"/>
        <v>17000</v>
      </c>
      <c r="F257" s="11">
        <v>17000</v>
      </c>
      <c r="G257" s="11"/>
      <c r="H257" s="11"/>
      <c r="I257" s="11"/>
      <c r="J257" s="11"/>
    </row>
    <row r="258" spans="1:10" ht="29.25" customHeight="1" hidden="1">
      <c r="A258" s="229" t="s">
        <v>217</v>
      </c>
      <c r="B258" s="229"/>
      <c r="C258" s="8" t="s">
        <v>28</v>
      </c>
      <c r="D258" s="8" t="s">
        <v>19</v>
      </c>
      <c r="E258" s="21">
        <f>SUM(F258:J258)</f>
        <v>0</v>
      </c>
      <c r="F258" s="13"/>
      <c r="G258" s="13"/>
      <c r="H258" s="13"/>
      <c r="I258" s="13"/>
      <c r="J258" s="13"/>
    </row>
    <row r="259" spans="1:10" ht="27.75" customHeight="1" hidden="1">
      <c r="A259" s="230" t="s">
        <v>29</v>
      </c>
      <c r="B259" s="230"/>
      <c r="C259" s="14" t="s">
        <v>30</v>
      </c>
      <c r="D259" s="14" t="s">
        <v>19</v>
      </c>
      <c r="E259" s="10">
        <f aca="true" t="shared" si="6" ref="E259:E275">SUM(F259:J259)</f>
        <v>0</v>
      </c>
      <c r="F259" s="12"/>
      <c r="G259" s="12"/>
      <c r="H259" s="12"/>
      <c r="I259" s="12"/>
      <c r="J259" s="12"/>
    </row>
    <row r="260" spans="1:10" ht="27.75" customHeight="1" hidden="1">
      <c r="A260" s="224" t="s">
        <v>31</v>
      </c>
      <c r="B260" s="224"/>
      <c r="C260" s="14" t="s">
        <v>32</v>
      </c>
      <c r="D260" s="14" t="s">
        <v>19</v>
      </c>
      <c r="E260" s="10">
        <f t="shared" si="6"/>
        <v>0</v>
      </c>
      <c r="F260" s="12"/>
      <c r="G260" s="12"/>
      <c r="H260" s="12"/>
      <c r="I260" s="12"/>
      <c r="J260" s="12"/>
    </row>
    <row r="261" spans="1:10" ht="27" customHeight="1" hidden="1">
      <c r="A261" s="225" t="s">
        <v>33</v>
      </c>
      <c r="B261" s="225"/>
      <c r="C261" s="15" t="s">
        <v>34</v>
      </c>
      <c r="D261" s="16">
        <v>111</v>
      </c>
      <c r="E261" s="10">
        <f t="shared" si="6"/>
        <v>0</v>
      </c>
      <c r="F261" s="12"/>
      <c r="G261" s="12"/>
      <c r="H261" s="12"/>
      <c r="I261" s="12"/>
      <c r="J261" s="12"/>
    </row>
    <row r="262" spans="1:10" ht="22.5" hidden="1">
      <c r="A262" s="18">
        <v>211</v>
      </c>
      <c r="B262" s="19" t="s">
        <v>35</v>
      </c>
      <c r="C262" s="15" t="s">
        <v>36</v>
      </c>
      <c r="D262" s="14" t="s">
        <v>19</v>
      </c>
      <c r="E262" s="10">
        <f t="shared" si="6"/>
        <v>0</v>
      </c>
      <c r="F262" s="12"/>
      <c r="G262" s="12"/>
      <c r="H262" s="12"/>
      <c r="I262" s="12"/>
      <c r="J262" s="12"/>
    </row>
    <row r="263" spans="1:10" ht="15" hidden="1">
      <c r="A263" s="18">
        <v>211</v>
      </c>
      <c r="B263" s="26" t="s">
        <v>165</v>
      </c>
      <c r="C263" s="15" t="s">
        <v>37</v>
      </c>
      <c r="D263" s="14" t="s">
        <v>19</v>
      </c>
      <c r="E263" s="10">
        <f t="shared" si="6"/>
        <v>0</v>
      </c>
      <c r="F263" s="11"/>
      <c r="G263" s="11"/>
      <c r="H263" s="11"/>
      <c r="I263" s="11"/>
      <c r="J263" s="11"/>
    </row>
    <row r="264" spans="1:10" ht="22.5" hidden="1">
      <c r="A264" s="226" t="s">
        <v>219</v>
      </c>
      <c r="B264" s="26" t="s">
        <v>167</v>
      </c>
      <c r="C264" s="15" t="s">
        <v>39</v>
      </c>
      <c r="D264" s="14" t="s">
        <v>19</v>
      </c>
      <c r="E264" s="10">
        <f t="shared" si="6"/>
        <v>0</v>
      </c>
      <c r="F264" s="11"/>
      <c r="G264" s="11"/>
      <c r="H264" s="11"/>
      <c r="I264" s="11"/>
      <c r="J264" s="11"/>
    </row>
    <row r="265" spans="1:10" ht="15" hidden="1">
      <c r="A265" s="227"/>
      <c r="B265" s="25" t="s">
        <v>38</v>
      </c>
      <c r="C265" s="15" t="s">
        <v>40</v>
      </c>
      <c r="D265" s="14" t="s">
        <v>19</v>
      </c>
      <c r="E265" s="10">
        <f t="shared" si="6"/>
        <v>0</v>
      </c>
      <c r="F265" s="11"/>
      <c r="G265" s="11"/>
      <c r="H265" s="11"/>
      <c r="I265" s="11"/>
      <c r="J265" s="11"/>
    </row>
    <row r="266" spans="1:10" ht="15" hidden="1">
      <c r="A266" s="228"/>
      <c r="B266" s="25" t="s">
        <v>3</v>
      </c>
      <c r="C266" s="15" t="s">
        <v>41</v>
      </c>
      <c r="D266" s="14" t="s">
        <v>19</v>
      </c>
      <c r="E266" s="10">
        <f t="shared" si="6"/>
        <v>0</v>
      </c>
      <c r="F266" s="11"/>
      <c r="G266" s="11"/>
      <c r="H266" s="11"/>
      <c r="I266" s="11"/>
      <c r="J266" s="11"/>
    </row>
    <row r="267" spans="1:10" ht="22.5" hidden="1">
      <c r="A267" s="19" t="s">
        <v>220</v>
      </c>
      <c r="B267" s="26" t="s">
        <v>42</v>
      </c>
      <c r="C267" s="15" t="s">
        <v>43</v>
      </c>
      <c r="D267" s="14" t="s">
        <v>19</v>
      </c>
      <c r="E267" s="10">
        <f t="shared" si="6"/>
        <v>0</v>
      </c>
      <c r="F267" s="11"/>
      <c r="G267" s="11"/>
      <c r="H267" s="11"/>
      <c r="I267" s="11"/>
      <c r="J267" s="11"/>
    </row>
    <row r="268" spans="1:10" ht="22.5" hidden="1">
      <c r="A268" s="19" t="s">
        <v>221</v>
      </c>
      <c r="B268" s="26" t="s">
        <v>168</v>
      </c>
      <c r="C268" s="15" t="s">
        <v>44</v>
      </c>
      <c r="D268" s="14" t="s">
        <v>19</v>
      </c>
      <c r="E268" s="10">
        <f t="shared" si="6"/>
        <v>0</v>
      </c>
      <c r="F268" s="11"/>
      <c r="G268" s="11"/>
      <c r="H268" s="11"/>
      <c r="I268" s="11"/>
      <c r="J268" s="11"/>
    </row>
    <row r="269" spans="1:10" ht="33.75" hidden="1">
      <c r="A269" s="19">
        <v>266</v>
      </c>
      <c r="B269" s="19" t="s">
        <v>188</v>
      </c>
      <c r="C269" s="15" t="s">
        <v>45</v>
      </c>
      <c r="D269" s="14" t="s">
        <v>19</v>
      </c>
      <c r="E269" s="12">
        <f t="shared" si="6"/>
        <v>0</v>
      </c>
      <c r="F269" s="12"/>
      <c r="G269" s="12"/>
      <c r="H269" s="12"/>
      <c r="I269" s="12"/>
      <c r="J269" s="12"/>
    </row>
    <row r="270" spans="1:10" ht="22.5" hidden="1">
      <c r="A270" s="19">
        <v>266</v>
      </c>
      <c r="B270" s="26" t="s">
        <v>189</v>
      </c>
      <c r="C270" s="15" t="s">
        <v>192</v>
      </c>
      <c r="D270" s="14" t="s">
        <v>19</v>
      </c>
      <c r="E270" s="12">
        <f t="shared" si="6"/>
        <v>0</v>
      </c>
      <c r="F270" s="20"/>
      <c r="G270" s="20"/>
      <c r="H270" s="20"/>
      <c r="I270" s="20"/>
      <c r="J270" s="11"/>
    </row>
    <row r="271" spans="1:10" ht="33.75" hidden="1">
      <c r="A271" s="226" t="s">
        <v>222</v>
      </c>
      <c r="B271" s="26" t="s">
        <v>214</v>
      </c>
      <c r="C271" s="15" t="s">
        <v>193</v>
      </c>
      <c r="D271" s="14" t="s">
        <v>19</v>
      </c>
      <c r="E271" s="12">
        <f t="shared" si="6"/>
        <v>0</v>
      </c>
      <c r="F271" s="20"/>
      <c r="G271" s="20"/>
      <c r="H271" s="20"/>
      <c r="I271" s="20"/>
      <c r="J271" s="11"/>
    </row>
    <row r="272" spans="1:10" ht="15" hidden="1">
      <c r="A272" s="227"/>
      <c r="B272" s="25" t="s">
        <v>38</v>
      </c>
      <c r="C272" s="15" t="s">
        <v>194</v>
      </c>
      <c r="D272" s="14" t="s">
        <v>19</v>
      </c>
      <c r="E272" s="12">
        <f t="shared" si="6"/>
        <v>0</v>
      </c>
      <c r="F272" s="20"/>
      <c r="G272" s="20"/>
      <c r="H272" s="20"/>
      <c r="I272" s="20"/>
      <c r="J272" s="11"/>
    </row>
    <row r="273" spans="1:10" ht="15" hidden="1">
      <c r="A273" s="228"/>
      <c r="B273" s="25" t="s">
        <v>3</v>
      </c>
      <c r="C273" s="15" t="s">
        <v>195</v>
      </c>
      <c r="D273" s="14" t="s">
        <v>19</v>
      </c>
      <c r="E273" s="12">
        <f t="shared" si="6"/>
        <v>0</v>
      </c>
      <c r="F273" s="20"/>
      <c r="G273" s="20"/>
      <c r="H273" s="20"/>
      <c r="I273" s="20"/>
      <c r="J273" s="11"/>
    </row>
    <row r="274" spans="1:10" ht="33.75" hidden="1">
      <c r="A274" s="19" t="s">
        <v>223</v>
      </c>
      <c r="B274" s="26" t="s">
        <v>190</v>
      </c>
      <c r="C274" s="15" t="s">
        <v>196</v>
      </c>
      <c r="D274" s="14" t="s">
        <v>19</v>
      </c>
      <c r="E274" s="12">
        <f t="shared" si="6"/>
        <v>0</v>
      </c>
      <c r="F274" s="20"/>
      <c r="G274" s="20"/>
      <c r="H274" s="20"/>
      <c r="I274" s="20"/>
      <c r="J274" s="11"/>
    </row>
    <row r="275" spans="1:10" ht="33.75" hidden="1">
      <c r="A275" s="19" t="s">
        <v>224</v>
      </c>
      <c r="B275" s="26" t="s">
        <v>191</v>
      </c>
      <c r="C275" s="15" t="s">
        <v>197</v>
      </c>
      <c r="D275" s="14" t="s">
        <v>19</v>
      </c>
      <c r="E275" s="12">
        <f t="shared" si="6"/>
        <v>0</v>
      </c>
      <c r="F275" s="20"/>
      <c r="G275" s="20"/>
      <c r="H275" s="20"/>
      <c r="I275" s="20"/>
      <c r="J275" s="11"/>
    </row>
    <row r="276" spans="1:10" ht="42" customHeight="1" hidden="1">
      <c r="A276" s="225" t="s">
        <v>46</v>
      </c>
      <c r="B276" s="225"/>
      <c r="C276" s="15" t="s">
        <v>47</v>
      </c>
      <c r="D276" s="16">
        <v>112</v>
      </c>
      <c r="E276" s="10">
        <f>SUM(F276:J276)</f>
        <v>0</v>
      </c>
      <c r="F276" s="12"/>
      <c r="G276" s="12"/>
      <c r="H276" s="12"/>
      <c r="I276" s="12"/>
      <c r="J276" s="12"/>
    </row>
    <row r="277" spans="1:10" ht="36" customHeight="1" hidden="1">
      <c r="A277" s="18">
        <v>212</v>
      </c>
      <c r="B277" s="27" t="s">
        <v>226</v>
      </c>
      <c r="C277" s="15" t="s">
        <v>48</v>
      </c>
      <c r="D277" s="14" t="s">
        <v>19</v>
      </c>
      <c r="E277" s="10"/>
      <c r="F277" s="12"/>
      <c r="G277" s="12"/>
      <c r="H277" s="12"/>
      <c r="I277" s="12"/>
      <c r="J277" s="12"/>
    </row>
    <row r="278" spans="1:10" ht="22.5" hidden="1">
      <c r="A278" s="18">
        <v>212</v>
      </c>
      <c r="B278" s="26" t="s">
        <v>225</v>
      </c>
      <c r="C278" s="15" t="s">
        <v>49</v>
      </c>
      <c r="D278" s="14" t="s">
        <v>50</v>
      </c>
      <c r="E278" s="10">
        <f>SUM(F278:J278)</f>
        <v>0</v>
      </c>
      <c r="F278" s="11"/>
      <c r="G278" s="11"/>
      <c r="H278" s="11"/>
      <c r="I278" s="11"/>
      <c r="J278" s="11"/>
    </row>
    <row r="279" spans="1:10" ht="22.5" hidden="1">
      <c r="A279" s="18">
        <v>222</v>
      </c>
      <c r="B279" s="19" t="s">
        <v>198</v>
      </c>
      <c r="C279" s="15" t="s">
        <v>51</v>
      </c>
      <c r="D279" s="14" t="s">
        <v>19</v>
      </c>
      <c r="E279" s="10">
        <f aca="true" t="shared" si="7" ref="E279:E335">SUM(F279:J279)</f>
        <v>0</v>
      </c>
      <c r="F279" s="12"/>
      <c r="G279" s="12"/>
      <c r="H279" s="12"/>
      <c r="I279" s="12"/>
      <c r="J279" s="12"/>
    </row>
    <row r="280" spans="1:10" ht="15" hidden="1">
      <c r="A280" s="18">
        <v>222</v>
      </c>
      <c r="B280" s="26" t="s">
        <v>199</v>
      </c>
      <c r="C280" s="15" t="s">
        <v>52</v>
      </c>
      <c r="D280" s="14" t="s">
        <v>50</v>
      </c>
      <c r="E280" s="10">
        <f t="shared" si="7"/>
        <v>0</v>
      </c>
      <c r="F280" s="11"/>
      <c r="G280" s="11"/>
      <c r="H280" s="11"/>
      <c r="I280" s="11"/>
      <c r="J280" s="11"/>
    </row>
    <row r="281" spans="1:10" ht="15" hidden="1">
      <c r="A281" s="18">
        <v>226</v>
      </c>
      <c r="B281" s="19" t="s">
        <v>200</v>
      </c>
      <c r="C281" s="15" t="s">
        <v>53</v>
      </c>
      <c r="D281" s="14" t="s">
        <v>50</v>
      </c>
      <c r="E281" s="10">
        <f t="shared" si="7"/>
        <v>0</v>
      </c>
      <c r="F281" s="11"/>
      <c r="G281" s="11"/>
      <c r="H281" s="11"/>
      <c r="I281" s="11"/>
      <c r="J281" s="11"/>
    </row>
    <row r="282" spans="1:10" ht="33.75" hidden="1">
      <c r="A282" s="18">
        <v>266</v>
      </c>
      <c r="B282" s="19" t="s">
        <v>188</v>
      </c>
      <c r="C282" s="15" t="s">
        <v>55</v>
      </c>
      <c r="D282" s="14" t="s">
        <v>50</v>
      </c>
      <c r="E282" s="10">
        <f t="shared" si="7"/>
        <v>0</v>
      </c>
      <c r="F282" s="10"/>
      <c r="G282" s="10"/>
      <c r="H282" s="10"/>
      <c r="I282" s="10"/>
      <c r="J282" s="10"/>
    </row>
    <row r="283" spans="1:10" ht="22.5" hidden="1">
      <c r="A283" s="18">
        <v>266</v>
      </c>
      <c r="B283" s="26" t="s">
        <v>234</v>
      </c>
      <c r="C283" s="15" t="s">
        <v>56</v>
      </c>
      <c r="D283" s="14" t="s">
        <v>50</v>
      </c>
      <c r="E283" s="10">
        <f t="shared" si="7"/>
        <v>0</v>
      </c>
      <c r="F283" s="11"/>
      <c r="G283" s="11"/>
      <c r="H283" s="11"/>
      <c r="I283" s="11"/>
      <c r="J283" s="11"/>
    </row>
    <row r="284" spans="1:10" ht="33.75" hidden="1">
      <c r="A284" s="19" t="s">
        <v>222</v>
      </c>
      <c r="B284" s="26" t="s">
        <v>229</v>
      </c>
      <c r="C284" s="15" t="s">
        <v>57</v>
      </c>
      <c r="D284" s="14" t="s">
        <v>19</v>
      </c>
      <c r="E284" s="10">
        <f t="shared" si="7"/>
        <v>0</v>
      </c>
      <c r="F284" s="11"/>
      <c r="G284" s="11"/>
      <c r="H284" s="11"/>
      <c r="I284" s="11"/>
      <c r="J284" s="11"/>
    </row>
    <row r="285" spans="1:10" ht="33.75" hidden="1">
      <c r="A285" s="19" t="s">
        <v>223</v>
      </c>
      <c r="B285" s="26" t="s">
        <v>190</v>
      </c>
      <c r="C285" s="15" t="s">
        <v>58</v>
      </c>
      <c r="D285" s="14" t="s">
        <v>19</v>
      </c>
      <c r="E285" s="10">
        <f t="shared" si="7"/>
        <v>0</v>
      </c>
      <c r="F285" s="11"/>
      <c r="G285" s="11"/>
      <c r="H285" s="11"/>
      <c r="I285" s="11"/>
      <c r="J285" s="11"/>
    </row>
    <row r="286" spans="1:10" ht="33.75" hidden="1">
      <c r="A286" s="18">
        <v>262</v>
      </c>
      <c r="B286" s="19" t="s">
        <v>230</v>
      </c>
      <c r="C286" s="15" t="s">
        <v>59</v>
      </c>
      <c r="D286" s="14" t="s">
        <v>19</v>
      </c>
      <c r="E286" s="10">
        <f t="shared" si="7"/>
        <v>0</v>
      </c>
      <c r="F286" s="12"/>
      <c r="G286" s="12"/>
      <c r="H286" s="12"/>
      <c r="I286" s="12"/>
      <c r="J286" s="12"/>
    </row>
    <row r="287" spans="1:10" ht="22.5" hidden="1">
      <c r="A287" s="18">
        <v>262</v>
      </c>
      <c r="B287" s="26" t="s">
        <v>231</v>
      </c>
      <c r="C287" s="15" t="s">
        <v>60</v>
      </c>
      <c r="D287" s="14" t="s">
        <v>19</v>
      </c>
      <c r="E287" s="10">
        <f t="shared" si="7"/>
        <v>0</v>
      </c>
      <c r="F287" s="11"/>
      <c r="G287" s="11"/>
      <c r="H287" s="11"/>
      <c r="I287" s="11"/>
      <c r="J287" s="11"/>
    </row>
    <row r="288" spans="1:10" ht="33.75" hidden="1">
      <c r="A288" s="19" t="s">
        <v>227</v>
      </c>
      <c r="B288" s="26" t="s">
        <v>232</v>
      </c>
      <c r="C288" s="15" t="s">
        <v>61</v>
      </c>
      <c r="D288" s="14" t="s">
        <v>19</v>
      </c>
      <c r="E288" s="10">
        <f t="shared" si="7"/>
        <v>0</v>
      </c>
      <c r="F288" s="11"/>
      <c r="G288" s="11"/>
      <c r="H288" s="11"/>
      <c r="I288" s="11"/>
      <c r="J288" s="11"/>
    </row>
    <row r="289" spans="1:10" ht="33.75" hidden="1">
      <c r="A289" s="19" t="s">
        <v>228</v>
      </c>
      <c r="B289" s="26" t="s">
        <v>233</v>
      </c>
      <c r="C289" s="15" t="s">
        <v>201</v>
      </c>
      <c r="D289" s="14" t="s">
        <v>19</v>
      </c>
      <c r="E289" s="10">
        <f t="shared" si="7"/>
        <v>0</v>
      </c>
      <c r="F289" s="11"/>
      <c r="G289" s="11"/>
      <c r="H289" s="11"/>
      <c r="I289" s="11"/>
      <c r="J289" s="11"/>
    </row>
    <row r="290" spans="1:10" ht="65.25" customHeight="1" hidden="1">
      <c r="A290" s="225" t="s">
        <v>62</v>
      </c>
      <c r="B290" s="225"/>
      <c r="C290" s="15" t="s">
        <v>63</v>
      </c>
      <c r="D290" s="16">
        <v>113</v>
      </c>
      <c r="E290" s="10">
        <f t="shared" si="7"/>
        <v>0</v>
      </c>
      <c r="F290" s="12"/>
      <c r="G290" s="12"/>
      <c r="H290" s="12"/>
      <c r="I290" s="12"/>
      <c r="J290" s="12"/>
    </row>
    <row r="291" spans="1:10" ht="22.5" hidden="1">
      <c r="A291" s="28">
        <v>296</v>
      </c>
      <c r="B291" s="29" t="s">
        <v>277</v>
      </c>
      <c r="C291" s="15" t="s">
        <v>64</v>
      </c>
      <c r="D291" s="14" t="s">
        <v>19</v>
      </c>
      <c r="E291" s="10">
        <f t="shared" si="7"/>
        <v>0</v>
      </c>
      <c r="F291" s="11"/>
      <c r="G291" s="11"/>
      <c r="H291" s="11"/>
      <c r="I291" s="11"/>
      <c r="J291" s="11"/>
    </row>
    <row r="292" spans="1:10" ht="55.5" customHeight="1" hidden="1">
      <c r="A292" s="225" t="s">
        <v>65</v>
      </c>
      <c r="B292" s="225"/>
      <c r="C292" s="15">
        <v>211400</v>
      </c>
      <c r="D292" s="16">
        <v>119</v>
      </c>
      <c r="E292" s="10">
        <f t="shared" si="7"/>
        <v>0</v>
      </c>
      <c r="F292" s="12"/>
      <c r="G292" s="12"/>
      <c r="H292" s="12"/>
      <c r="I292" s="12"/>
      <c r="J292" s="12"/>
    </row>
    <row r="293" spans="1:10" ht="33.75" hidden="1">
      <c r="A293" s="18">
        <v>213</v>
      </c>
      <c r="B293" s="19" t="s">
        <v>66</v>
      </c>
      <c r="C293" s="15" t="s">
        <v>67</v>
      </c>
      <c r="D293" s="14" t="s">
        <v>19</v>
      </c>
      <c r="E293" s="10">
        <f t="shared" si="7"/>
        <v>0</v>
      </c>
      <c r="F293" s="12"/>
      <c r="G293" s="12"/>
      <c r="H293" s="12"/>
      <c r="I293" s="12"/>
      <c r="J293" s="12"/>
    </row>
    <row r="294" spans="1:10" ht="22.5" hidden="1">
      <c r="A294" s="18">
        <v>213</v>
      </c>
      <c r="B294" s="26" t="s">
        <v>169</v>
      </c>
      <c r="C294" s="15" t="s">
        <v>68</v>
      </c>
      <c r="D294" s="14" t="s">
        <v>19</v>
      </c>
      <c r="E294" s="10">
        <f t="shared" si="7"/>
        <v>0</v>
      </c>
      <c r="F294" s="11"/>
      <c r="G294" s="11"/>
      <c r="H294" s="11"/>
      <c r="I294" s="11"/>
      <c r="J294" s="11"/>
    </row>
    <row r="295" spans="1:10" ht="22.5" hidden="1">
      <c r="A295" s="226" t="s">
        <v>235</v>
      </c>
      <c r="B295" s="26" t="s">
        <v>170</v>
      </c>
      <c r="C295" s="15" t="s">
        <v>69</v>
      </c>
      <c r="D295" s="14" t="s">
        <v>19</v>
      </c>
      <c r="E295" s="10">
        <f t="shared" si="7"/>
        <v>0</v>
      </c>
      <c r="F295" s="11"/>
      <c r="G295" s="11"/>
      <c r="H295" s="11"/>
      <c r="I295" s="11"/>
      <c r="J295" s="11"/>
    </row>
    <row r="296" spans="1:10" ht="15" hidden="1">
      <c r="A296" s="227"/>
      <c r="B296" s="25" t="s">
        <v>38</v>
      </c>
      <c r="C296" s="15" t="s">
        <v>70</v>
      </c>
      <c r="D296" s="14" t="s">
        <v>19</v>
      </c>
      <c r="E296" s="10">
        <f t="shared" si="7"/>
        <v>0</v>
      </c>
      <c r="F296" s="11"/>
      <c r="G296" s="11"/>
      <c r="H296" s="11"/>
      <c r="I296" s="11"/>
      <c r="J296" s="11"/>
    </row>
    <row r="297" spans="1:10" ht="15" hidden="1">
      <c r="A297" s="228"/>
      <c r="B297" s="25" t="s">
        <v>3</v>
      </c>
      <c r="C297" s="15" t="s">
        <v>71</v>
      </c>
      <c r="D297" s="14" t="s">
        <v>19</v>
      </c>
      <c r="E297" s="10">
        <f t="shared" si="7"/>
        <v>0</v>
      </c>
      <c r="F297" s="11"/>
      <c r="G297" s="11"/>
      <c r="H297" s="11"/>
      <c r="I297" s="11"/>
      <c r="J297" s="11"/>
    </row>
    <row r="298" spans="1:10" ht="33.75" hidden="1">
      <c r="A298" s="19" t="s">
        <v>236</v>
      </c>
      <c r="B298" s="26" t="s">
        <v>171</v>
      </c>
      <c r="C298" s="15" t="s">
        <v>72</v>
      </c>
      <c r="D298" s="14" t="s">
        <v>19</v>
      </c>
      <c r="E298" s="10">
        <f t="shared" si="7"/>
        <v>0</v>
      </c>
      <c r="F298" s="11"/>
      <c r="G298" s="11"/>
      <c r="H298" s="11"/>
      <c r="I298" s="11"/>
      <c r="J298" s="11"/>
    </row>
    <row r="299" spans="1:10" ht="22.5" hidden="1">
      <c r="A299" s="19" t="s">
        <v>237</v>
      </c>
      <c r="B299" s="26" t="s">
        <v>172</v>
      </c>
      <c r="C299" s="15" t="s">
        <v>73</v>
      </c>
      <c r="D299" s="14" t="s">
        <v>19</v>
      </c>
      <c r="E299" s="10">
        <f t="shared" si="7"/>
        <v>0</v>
      </c>
      <c r="F299" s="11"/>
      <c r="G299" s="11"/>
      <c r="H299" s="11"/>
      <c r="I299" s="11"/>
      <c r="J299" s="11"/>
    </row>
    <row r="300" spans="1:10" ht="22.5" hidden="1">
      <c r="A300" s="19" t="s">
        <v>238</v>
      </c>
      <c r="B300" s="26" t="s">
        <v>173</v>
      </c>
      <c r="C300" s="15" t="s">
        <v>74</v>
      </c>
      <c r="D300" s="14" t="s">
        <v>19</v>
      </c>
      <c r="E300" s="10">
        <f t="shared" si="7"/>
        <v>0</v>
      </c>
      <c r="F300" s="11"/>
      <c r="G300" s="11"/>
      <c r="H300" s="11"/>
      <c r="I300" s="11"/>
      <c r="J300" s="11"/>
    </row>
    <row r="301" spans="1:10" ht="33.75" hidden="1">
      <c r="A301" s="18">
        <v>262</v>
      </c>
      <c r="B301" s="19" t="s">
        <v>239</v>
      </c>
      <c r="C301" s="15" t="s">
        <v>75</v>
      </c>
      <c r="D301" s="14" t="s">
        <v>19</v>
      </c>
      <c r="E301" s="10">
        <f t="shared" si="7"/>
        <v>0</v>
      </c>
      <c r="F301" s="12"/>
      <c r="G301" s="12"/>
      <c r="H301" s="12"/>
      <c r="I301" s="12"/>
      <c r="J301" s="12"/>
    </row>
    <row r="302" spans="1:10" ht="22.5" hidden="1">
      <c r="A302" s="19" t="s">
        <v>227</v>
      </c>
      <c r="B302" s="26" t="s">
        <v>240</v>
      </c>
      <c r="C302" s="15" t="s">
        <v>76</v>
      </c>
      <c r="D302" s="14" t="s">
        <v>19</v>
      </c>
      <c r="E302" s="10">
        <f t="shared" si="7"/>
        <v>0</v>
      </c>
      <c r="F302" s="11"/>
      <c r="G302" s="11"/>
      <c r="H302" s="11"/>
      <c r="I302" s="11"/>
      <c r="J302" s="11"/>
    </row>
    <row r="303" spans="1:10" ht="22.5" hidden="1">
      <c r="A303" s="19" t="s">
        <v>228</v>
      </c>
      <c r="B303" s="26" t="s">
        <v>240</v>
      </c>
      <c r="C303" s="15" t="s">
        <v>77</v>
      </c>
      <c r="D303" s="14" t="s">
        <v>19</v>
      </c>
      <c r="E303" s="10">
        <f t="shared" si="7"/>
        <v>0</v>
      </c>
      <c r="F303" s="11"/>
      <c r="G303" s="11"/>
      <c r="H303" s="11"/>
      <c r="I303" s="11"/>
      <c r="J303" s="11"/>
    </row>
    <row r="304" spans="1:10" ht="36.75" customHeight="1" hidden="1">
      <c r="A304" s="224" t="s">
        <v>78</v>
      </c>
      <c r="B304" s="224"/>
      <c r="C304" s="14" t="s">
        <v>79</v>
      </c>
      <c r="D304" s="14" t="s">
        <v>19</v>
      </c>
      <c r="E304" s="10">
        <f t="shared" si="7"/>
        <v>0</v>
      </c>
      <c r="F304" s="12"/>
      <c r="G304" s="12"/>
      <c r="H304" s="12"/>
      <c r="I304" s="12"/>
      <c r="J304" s="12"/>
    </row>
    <row r="305" spans="1:10" ht="54.75" customHeight="1" hidden="1">
      <c r="A305" s="225" t="s">
        <v>80</v>
      </c>
      <c r="B305" s="225"/>
      <c r="C305" s="17" t="s">
        <v>81</v>
      </c>
      <c r="D305" s="16">
        <v>321</v>
      </c>
      <c r="E305" s="10">
        <f t="shared" si="7"/>
        <v>0</v>
      </c>
      <c r="F305" s="12"/>
      <c r="G305" s="12"/>
      <c r="H305" s="12"/>
      <c r="I305" s="12"/>
      <c r="J305" s="12"/>
    </row>
    <row r="306" spans="1:10" ht="22.5" hidden="1">
      <c r="A306" s="18">
        <v>262</v>
      </c>
      <c r="B306" s="19" t="s">
        <v>240</v>
      </c>
      <c r="C306" s="15" t="s">
        <v>82</v>
      </c>
      <c r="D306" s="14" t="s">
        <v>19</v>
      </c>
      <c r="E306" s="10">
        <f t="shared" si="7"/>
        <v>0</v>
      </c>
      <c r="F306" s="11"/>
      <c r="G306" s="11"/>
      <c r="H306" s="11"/>
      <c r="I306" s="11"/>
      <c r="J306" s="11"/>
    </row>
    <row r="307" spans="1:10" ht="34.5" customHeight="1" hidden="1">
      <c r="A307" s="224" t="s">
        <v>83</v>
      </c>
      <c r="B307" s="224"/>
      <c r="C307" s="14" t="s">
        <v>84</v>
      </c>
      <c r="D307" s="14" t="s">
        <v>19</v>
      </c>
      <c r="E307" s="10">
        <f t="shared" si="7"/>
        <v>0</v>
      </c>
      <c r="F307" s="12"/>
      <c r="G307" s="12"/>
      <c r="H307" s="12"/>
      <c r="I307" s="12"/>
      <c r="J307" s="12"/>
    </row>
    <row r="308" spans="1:10" ht="40.5" customHeight="1" hidden="1">
      <c r="A308" s="225" t="s">
        <v>85</v>
      </c>
      <c r="B308" s="225"/>
      <c r="C308" s="17" t="s">
        <v>86</v>
      </c>
      <c r="D308" s="16">
        <v>851</v>
      </c>
      <c r="E308" s="10">
        <f t="shared" si="7"/>
        <v>0</v>
      </c>
      <c r="F308" s="12"/>
      <c r="G308" s="12"/>
      <c r="H308" s="12"/>
      <c r="I308" s="12"/>
      <c r="J308" s="12"/>
    </row>
    <row r="309" spans="1:10" ht="22.5" hidden="1">
      <c r="A309" s="18">
        <v>291</v>
      </c>
      <c r="B309" s="19" t="s">
        <v>242</v>
      </c>
      <c r="C309" s="15" t="s">
        <v>87</v>
      </c>
      <c r="D309" s="14" t="s">
        <v>19</v>
      </c>
      <c r="E309" s="10">
        <f t="shared" si="7"/>
        <v>0</v>
      </c>
      <c r="F309" s="11"/>
      <c r="G309" s="11"/>
      <c r="H309" s="11"/>
      <c r="I309" s="11"/>
      <c r="J309" s="11"/>
    </row>
    <row r="310" spans="1:10" ht="22.5" hidden="1">
      <c r="A310" s="18">
        <v>291</v>
      </c>
      <c r="B310" s="19" t="s">
        <v>243</v>
      </c>
      <c r="C310" s="15" t="s">
        <v>88</v>
      </c>
      <c r="D310" s="14" t="s">
        <v>19</v>
      </c>
      <c r="E310" s="10">
        <f t="shared" si="7"/>
        <v>0</v>
      </c>
      <c r="F310" s="11"/>
      <c r="G310" s="11"/>
      <c r="H310" s="11"/>
      <c r="I310" s="11"/>
      <c r="J310" s="11"/>
    </row>
    <row r="311" spans="1:10" ht="44.25" customHeight="1" hidden="1">
      <c r="A311" s="225" t="s">
        <v>89</v>
      </c>
      <c r="B311" s="225"/>
      <c r="C311" s="14" t="s">
        <v>90</v>
      </c>
      <c r="D311" s="16">
        <v>852</v>
      </c>
      <c r="E311" s="10">
        <f t="shared" si="7"/>
        <v>0</v>
      </c>
      <c r="F311" s="12"/>
      <c r="G311" s="12"/>
      <c r="H311" s="12"/>
      <c r="I311" s="12"/>
      <c r="J311" s="12"/>
    </row>
    <row r="312" spans="1:10" ht="22.5" hidden="1">
      <c r="A312" s="18">
        <v>291</v>
      </c>
      <c r="B312" s="19" t="s">
        <v>244</v>
      </c>
      <c r="C312" s="15" t="s">
        <v>91</v>
      </c>
      <c r="D312" s="14" t="s">
        <v>19</v>
      </c>
      <c r="E312" s="10">
        <f t="shared" si="7"/>
        <v>0</v>
      </c>
      <c r="F312" s="12"/>
      <c r="G312" s="12"/>
      <c r="H312" s="12"/>
      <c r="I312" s="12"/>
      <c r="J312" s="12"/>
    </row>
    <row r="313" spans="1:10" ht="22.5" hidden="1">
      <c r="A313" s="18">
        <v>291</v>
      </c>
      <c r="B313" s="26" t="s">
        <v>245</v>
      </c>
      <c r="C313" s="15" t="s">
        <v>92</v>
      </c>
      <c r="D313" s="14" t="s">
        <v>19</v>
      </c>
      <c r="E313" s="10">
        <f t="shared" si="7"/>
        <v>0</v>
      </c>
      <c r="F313" s="11"/>
      <c r="G313" s="11"/>
      <c r="H313" s="11"/>
      <c r="I313" s="11"/>
      <c r="J313" s="11"/>
    </row>
    <row r="314" spans="1:10" ht="22.5" hidden="1">
      <c r="A314" s="18">
        <v>291</v>
      </c>
      <c r="B314" s="26" t="s">
        <v>246</v>
      </c>
      <c r="C314" s="15" t="s">
        <v>93</v>
      </c>
      <c r="D314" s="14" t="s">
        <v>19</v>
      </c>
      <c r="E314" s="10">
        <f t="shared" si="7"/>
        <v>0</v>
      </c>
      <c r="F314" s="11"/>
      <c r="G314" s="11"/>
      <c r="H314" s="11"/>
      <c r="I314" s="11"/>
      <c r="J314" s="11"/>
    </row>
    <row r="315" spans="1:10" ht="15" hidden="1">
      <c r="A315" s="18">
        <v>291</v>
      </c>
      <c r="B315" s="26" t="s">
        <v>241</v>
      </c>
      <c r="C315" s="15" t="s">
        <v>94</v>
      </c>
      <c r="D315" s="14" t="s">
        <v>19</v>
      </c>
      <c r="E315" s="10">
        <f t="shared" si="7"/>
        <v>0</v>
      </c>
      <c r="F315" s="11"/>
      <c r="G315" s="11"/>
      <c r="H315" s="11"/>
      <c r="I315" s="11"/>
      <c r="J315" s="11"/>
    </row>
    <row r="316" spans="1:10" ht="34.5" customHeight="1" hidden="1">
      <c r="A316" s="225" t="s">
        <v>247</v>
      </c>
      <c r="B316" s="225"/>
      <c r="C316" s="17" t="s">
        <v>95</v>
      </c>
      <c r="D316" s="16">
        <v>853</v>
      </c>
      <c r="E316" s="10">
        <f t="shared" si="7"/>
        <v>0</v>
      </c>
      <c r="F316" s="12"/>
      <c r="G316" s="12"/>
      <c r="H316" s="12"/>
      <c r="I316" s="12"/>
      <c r="J316" s="12"/>
    </row>
    <row r="317" spans="1:10" ht="56.25" hidden="1">
      <c r="A317" s="18">
        <v>292</v>
      </c>
      <c r="B317" s="19" t="s">
        <v>248</v>
      </c>
      <c r="C317" s="15" t="s">
        <v>96</v>
      </c>
      <c r="D317" s="14" t="s">
        <v>19</v>
      </c>
      <c r="E317" s="10">
        <f t="shared" si="7"/>
        <v>0</v>
      </c>
      <c r="F317" s="12"/>
      <c r="G317" s="12"/>
      <c r="H317" s="12"/>
      <c r="I317" s="12"/>
      <c r="J317" s="12"/>
    </row>
    <row r="318" spans="1:10" ht="45" hidden="1">
      <c r="A318" s="18">
        <v>292</v>
      </c>
      <c r="B318" s="26" t="s">
        <v>249</v>
      </c>
      <c r="C318" s="15" t="s">
        <v>97</v>
      </c>
      <c r="D318" s="14" t="s">
        <v>19</v>
      </c>
      <c r="E318" s="10">
        <f t="shared" si="7"/>
        <v>0</v>
      </c>
      <c r="F318" s="11"/>
      <c r="G318" s="11"/>
      <c r="H318" s="11"/>
      <c r="I318" s="11"/>
      <c r="J318" s="11"/>
    </row>
    <row r="319" spans="1:10" ht="45" hidden="1">
      <c r="A319" s="19" t="s">
        <v>254</v>
      </c>
      <c r="B319" s="26" t="s">
        <v>250</v>
      </c>
      <c r="C319" s="15" t="s">
        <v>98</v>
      </c>
      <c r="D319" s="14" t="s">
        <v>19</v>
      </c>
      <c r="E319" s="10">
        <f t="shared" si="7"/>
        <v>0</v>
      </c>
      <c r="F319" s="11"/>
      <c r="G319" s="11"/>
      <c r="H319" s="11"/>
      <c r="I319" s="11"/>
      <c r="J319" s="11"/>
    </row>
    <row r="320" spans="1:10" ht="56.25" hidden="1">
      <c r="A320" s="19" t="s">
        <v>255</v>
      </c>
      <c r="B320" s="26" t="s">
        <v>251</v>
      </c>
      <c r="C320" s="15" t="s">
        <v>99</v>
      </c>
      <c r="D320" s="14" t="s">
        <v>19</v>
      </c>
      <c r="E320" s="10">
        <f t="shared" si="7"/>
        <v>0</v>
      </c>
      <c r="F320" s="11"/>
      <c r="G320" s="11"/>
      <c r="H320" s="11"/>
      <c r="I320" s="11"/>
      <c r="J320" s="11"/>
    </row>
    <row r="321" spans="1:10" ht="56.25" hidden="1">
      <c r="A321" s="19" t="s">
        <v>256</v>
      </c>
      <c r="B321" s="26" t="s">
        <v>252</v>
      </c>
      <c r="C321" s="15" t="s">
        <v>100</v>
      </c>
      <c r="D321" s="14" t="s">
        <v>19</v>
      </c>
      <c r="E321" s="10">
        <f t="shared" si="7"/>
        <v>0</v>
      </c>
      <c r="F321" s="11"/>
      <c r="G321" s="11"/>
      <c r="H321" s="11"/>
      <c r="I321" s="11"/>
      <c r="J321" s="11"/>
    </row>
    <row r="322" spans="1:10" ht="56.25" hidden="1">
      <c r="A322" s="19" t="s">
        <v>257</v>
      </c>
      <c r="B322" s="26" t="s">
        <v>253</v>
      </c>
      <c r="C322" s="15" t="s">
        <v>101</v>
      </c>
      <c r="D322" s="14" t="s">
        <v>19</v>
      </c>
      <c r="E322" s="10">
        <f t="shared" si="7"/>
        <v>0</v>
      </c>
      <c r="F322" s="11"/>
      <c r="G322" s="11"/>
      <c r="H322" s="11"/>
      <c r="I322" s="11"/>
      <c r="J322" s="11"/>
    </row>
    <row r="323" spans="1:10" ht="34.5" customHeight="1" hidden="1">
      <c r="A323" s="224" t="s">
        <v>102</v>
      </c>
      <c r="B323" s="224"/>
      <c r="C323" s="14" t="s">
        <v>103</v>
      </c>
      <c r="D323" s="14" t="s">
        <v>50</v>
      </c>
      <c r="E323" s="10">
        <f t="shared" si="7"/>
        <v>0</v>
      </c>
      <c r="F323" s="12"/>
      <c r="G323" s="12"/>
      <c r="H323" s="12"/>
      <c r="I323" s="12"/>
      <c r="J323" s="12"/>
    </row>
    <row r="324" spans="1:10" ht="34.5" customHeight="1" hidden="1">
      <c r="A324" s="225" t="s">
        <v>104</v>
      </c>
      <c r="B324" s="225"/>
      <c r="C324" s="17" t="s">
        <v>105</v>
      </c>
      <c r="D324" s="16">
        <v>831</v>
      </c>
      <c r="E324" s="10">
        <f t="shared" si="7"/>
        <v>0</v>
      </c>
      <c r="F324" s="12"/>
      <c r="G324" s="12"/>
      <c r="H324" s="12"/>
      <c r="I324" s="12"/>
      <c r="J324" s="12"/>
    </row>
    <row r="325" spans="1:10" ht="22.5" hidden="1">
      <c r="A325" s="18">
        <v>262</v>
      </c>
      <c r="B325" s="19" t="s">
        <v>240</v>
      </c>
      <c r="C325" s="15" t="s">
        <v>106</v>
      </c>
      <c r="D325" s="14" t="s">
        <v>19</v>
      </c>
      <c r="E325" s="10">
        <f t="shared" si="7"/>
        <v>0</v>
      </c>
      <c r="F325" s="11"/>
      <c r="G325" s="11"/>
      <c r="H325" s="11"/>
      <c r="I325" s="11"/>
      <c r="J325" s="11"/>
    </row>
    <row r="326" spans="1:10" ht="15" hidden="1">
      <c r="A326" s="18">
        <v>295</v>
      </c>
      <c r="B326" s="19" t="s">
        <v>258</v>
      </c>
      <c r="C326" s="15" t="s">
        <v>107</v>
      </c>
      <c r="D326" s="14" t="s">
        <v>19</v>
      </c>
      <c r="E326" s="10">
        <f t="shared" si="7"/>
        <v>0</v>
      </c>
      <c r="F326" s="11"/>
      <c r="G326" s="11"/>
      <c r="H326" s="11"/>
      <c r="I326" s="11"/>
      <c r="J326" s="11"/>
    </row>
    <row r="327" spans="1:10" ht="34.5" customHeight="1" hidden="1">
      <c r="A327" s="224" t="s">
        <v>108</v>
      </c>
      <c r="B327" s="224"/>
      <c r="C327" s="14" t="s">
        <v>109</v>
      </c>
      <c r="D327" s="14" t="s">
        <v>19</v>
      </c>
      <c r="E327" s="10">
        <f t="shared" si="7"/>
        <v>0</v>
      </c>
      <c r="F327" s="12"/>
      <c r="G327" s="12"/>
      <c r="H327" s="12"/>
      <c r="I327" s="12"/>
      <c r="J327" s="12"/>
    </row>
    <row r="328" spans="1:10" ht="60.75" customHeight="1" hidden="1">
      <c r="A328" s="225" t="s">
        <v>110</v>
      </c>
      <c r="B328" s="225"/>
      <c r="C328" s="17" t="s">
        <v>111</v>
      </c>
      <c r="D328" s="16">
        <v>243</v>
      </c>
      <c r="E328" s="10">
        <f t="shared" si="7"/>
        <v>0</v>
      </c>
      <c r="F328" s="12"/>
      <c r="G328" s="12"/>
      <c r="H328" s="12"/>
      <c r="I328" s="12"/>
      <c r="J328" s="12"/>
    </row>
    <row r="329" spans="1:10" ht="15" hidden="1">
      <c r="A329" s="18">
        <v>222</v>
      </c>
      <c r="B329" s="19" t="s">
        <v>112</v>
      </c>
      <c r="C329" s="15" t="s">
        <v>113</v>
      </c>
      <c r="D329" s="14" t="s">
        <v>19</v>
      </c>
      <c r="E329" s="10">
        <f t="shared" si="7"/>
        <v>0</v>
      </c>
      <c r="F329" s="11"/>
      <c r="G329" s="11"/>
      <c r="H329" s="11"/>
      <c r="I329" s="11"/>
      <c r="J329" s="11"/>
    </row>
    <row r="330" spans="1:10" ht="45" hidden="1">
      <c r="A330" s="18">
        <v>224</v>
      </c>
      <c r="B330" s="19" t="s">
        <v>259</v>
      </c>
      <c r="C330" s="15" t="s">
        <v>114</v>
      </c>
      <c r="D330" s="14" t="s">
        <v>19</v>
      </c>
      <c r="E330" s="10">
        <f t="shared" si="7"/>
        <v>0</v>
      </c>
      <c r="F330" s="11"/>
      <c r="G330" s="11"/>
      <c r="H330" s="11"/>
      <c r="I330" s="11"/>
      <c r="J330" s="11"/>
    </row>
    <row r="331" spans="1:10" ht="22.5" hidden="1">
      <c r="A331" s="18">
        <v>225</v>
      </c>
      <c r="B331" s="19" t="s">
        <v>115</v>
      </c>
      <c r="C331" s="15" t="s">
        <v>116</v>
      </c>
      <c r="D331" s="14" t="s">
        <v>19</v>
      </c>
      <c r="E331" s="10">
        <f t="shared" si="7"/>
        <v>0</v>
      </c>
      <c r="F331" s="11"/>
      <c r="G331" s="11"/>
      <c r="H331" s="11"/>
      <c r="I331" s="11"/>
      <c r="J331" s="11"/>
    </row>
    <row r="332" spans="1:10" ht="22.5" hidden="1">
      <c r="A332" s="19" t="s">
        <v>260</v>
      </c>
      <c r="B332" s="19" t="s">
        <v>181</v>
      </c>
      <c r="C332" s="15" t="s">
        <v>117</v>
      </c>
      <c r="D332" s="14" t="s">
        <v>19</v>
      </c>
      <c r="E332" s="10">
        <f t="shared" si="7"/>
        <v>0</v>
      </c>
      <c r="F332" s="11"/>
      <c r="G332" s="11"/>
      <c r="H332" s="11"/>
      <c r="I332" s="11"/>
      <c r="J332" s="11"/>
    </row>
    <row r="333" spans="1:10" ht="15" hidden="1">
      <c r="A333" s="18">
        <v>226</v>
      </c>
      <c r="B333" s="19" t="s">
        <v>118</v>
      </c>
      <c r="C333" s="15" t="s">
        <v>119</v>
      </c>
      <c r="D333" s="14" t="s">
        <v>19</v>
      </c>
      <c r="E333" s="10">
        <f t="shared" si="7"/>
        <v>0</v>
      </c>
      <c r="F333" s="11"/>
      <c r="G333" s="11"/>
      <c r="H333" s="11"/>
      <c r="I333" s="11"/>
      <c r="J333" s="11"/>
    </row>
    <row r="334" spans="1:10" ht="22.5" hidden="1">
      <c r="A334" s="18">
        <v>310</v>
      </c>
      <c r="B334" s="19" t="s">
        <v>120</v>
      </c>
      <c r="C334" s="15" t="s">
        <v>121</v>
      </c>
      <c r="D334" s="14" t="s">
        <v>19</v>
      </c>
      <c r="E334" s="10">
        <f t="shared" si="7"/>
        <v>0</v>
      </c>
      <c r="F334" s="11"/>
      <c r="G334" s="11"/>
      <c r="H334" s="11"/>
      <c r="I334" s="11"/>
      <c r="J334" s="11"/>
    </row>
    <row r="335" spans="1:10" ht="22.5" hidden="1">
      <c r="A335" s="18">
        <v>344</v>
      </c>
      <c r="B335" s="19" t="s">
        <v>261</v>
      </c>
      <c r="C335" s="15" t="s">
        <v>122</v>
      </c>
      <c r="D335" s="14" t="s">
        <v>19</v>
      </c>
      <c r="E335" s="10">
        <f t="shared" si="7"/>
        <v>0</v>
      </c>
      <c r="F335" s="11"/>
      <c r="G335" s="11"/>
      <c r="H335" s="11"/>
      <c r="I335" s="11"/>
      <c r="J335" s="11"/>
    </row>
    <row r="336" spans="1:10" ht="22.5" hidden="1">
      <c r="A336" s="18">
        <v>346</v>
      </c>
      <c r="B336" s="19" t="s">
        <v>262</v>
      </c>
      <c r="C336" s="15" t="s">
        <v>263</v>
      </c>
      <c r="D336" s="14" t="s">
        <v>19</v>
      </c>
      <c r="E336" s="10"/>
      <c r="F336" s="11"/>
      <c r="G336" s="11"/>
      <c r="H336" s="11"/>
      <c r="I336" s="11"/>
      <c r="J336" s="11"/>
    </row>
    <row r="337" spans="1:10" ht="51.75" customHeight="1" hidden="1">
      <c r="A337" s="225" t="s">
        <v>123</v>
      </c>
      <c r="B337" s="225"/>
      <c r="C337" s="17" t="s">
        <v>124</v>
      </c>
      <c r="D337" s="16">
        <v>244</v>
      </c>
      <c r="E337" s="10">
        <f aca="true" t="shared" si="8" ref="E337:E364">SUM(F337:J337)</f>
        <v>0</v>
      </c>
      <c r="F337" s="12"/>
      <c r="G337" s="12"/>
      <c r="H337" s="12"/>
      <c r="I337" s="12"/>
      <c r="J337" s="12"/>
    </row>
    <row r="338" spans="1:10" ht="22.5" hidden="1">
      <c r="A338" s="18">
        <v>221</v>
      </c>
      <c r="B338" s="19" t="s">
        <v>125</v>
      </c>
      <c r="C338" s="15" t="s">
        <v>126</v>
      </c>
      <c r="D338" s="14" t="s">
        <v>19</v>
      </c>
      <c r="E338" s="10">
        <f t="shared" si="8"/>
        <v>0</v>
      </c>
      <c r="F338" s="12"/>
      <c r="G338" s="12"/>
      <c r="H338" s="12"/>
      <c r="I338" s="12"/>
      <c r="J338" s="12"/>
    </row>
    <row r="339" spans="1:10" ht="15" hidden="1">
      <c r="A339" s="18">
        <v>221</v>
      </c>
      <c r="B339" s="26" t="s">
        <v>127</v>
      </c>
      <c r="C339" s="15" t="s">
        <v>128</v>
      </c>
      <c r="D339" s="14" t="s">
        <v>2</v>
      </c>
      <c r="E339" s="10">
        <f t="shared" si="8"/>
        <v>0</v>
      </c>
      <c r="F339" s="11"/>
      <c r="G339" s="11"/>
      <c r="H339" s="11"/>
      <c r="I339" s="11"/>
      <c r="J339" s="11"/>
    </row>
    <row r="340" spans="1:10" ht="15" hidden="1">
      <c r="A340" s="19" t="s">
        <v>264</v>
      </c>
      <c r="B340" s="26" t="s">
        <v>129</v>
      </c>
      <c r="C340" s="15" t="s">
        <v>130</v>
      </c>
      <c r="D340" s="14" t="s">
        <v>19</v>
      </c>
      <c r="E340" s="10">
        <f t="shared" si="8"/>
        <v>0</v>
      </c>
      <c r="F340" s="11"/>
      <c r="G340" s="11"/>
      <c r="H340" s="11"/>
      <c r="I340" s="11"/>
      <c r="J340" s="11"/>
    </row>
    <row r="341" spans="1:10" ht="15" hidden="1">
      <c r="A341" s="18">
        <v>222</v>
      </c>
      <c r="B341" s="19" t="s">
        <v>54</v>
      </c>
      <c r="C341" s="15" t="s">
        <v>131</v>
      </c>
      <c r="D341" s="14" t="s">
        <v>19</v>
      </c>
      <c r="E341" s="10">
        <f t="shared" si="8"/>
        <v>0</v>
      </c>
      <c r="F341" s="11"/>
      <c r="G341" s="11"/>
      <c r="H341" s="11"/>
      <c r="I341" s="11"/>
      <c r="J341" s="11"/>
    </row>
    <row r="342" spans="1:10" ht="15" hidden="1">
      <c r="A342" s="18">
        <v>223</v>
      </c>
      <c r="B342" s="19" t="s">
        <v>132</v>
      </c>
      <c r="C342" s="15" t="s">
        <v>133</v>
      </c>
      <c r="D342" s="14" t="s">
        <v>19</v>
      </c>
      <c r="E342" s="10">
        <f t="shared" si="8"/>
        <v>0</v>
      </c>
      <c r="F342" s="12"/>
      <c r="G342" s="12"/>
      <c r="H342" s="12"/>
      <c r="I342" s="12"/>
      <c r="J342" s="12"/>
    </row>
    <row r="343" spans="1:10" ht="15" hidden="1">
      <c r="A343" s="19" t="s">
        <v>265</v>
      </c>
      <c r="B343" s="26" t="s">
        <v>134</v>
      </c>
      <c r="C343" s="15" t="s">
        <v>135</v>
      </c>
      <c r="D343" s="14" t="s">
        <v>19</v>
      </c>
      <c r="E343" s="10">
        <f t="shared" si="8"/>
        <v>0</v>
      </c>
      <c r="F343" s="11"/>
      <c r="G343" s="11"/>
      <c r="H343" s="11"/>
      <c r="I343" s="11"/>
      <c r="J343" s="11"/>
    </row>
    <row r="344" spans="1:10" ht="15" hidden="1">
      <c r="A344" s="19" t="s">
        <v>266</v>
      </c>
      <c r="B344" s="26" t="s">
        <v>136</v>
      </c>
      <c r="C344" s="15" t="s">
        <v>137</v>
      </c>
      <c r="D344" s="14" t="s">
        <v>19</v>
      </c>
      <c r="E344" s="10">
        <f t="shared" si="8"/>
        <v>0</v>
      </c>
      <c r="F344" s="11"/>
      <c r="G344" s="11"/>
      <c r="H344" s="11"/>
      <c r="I344" s="11"/>
      <c r="J344" s="11"/>
    </row>
    <row r="345" spans="1:10" ht="15" hidden="1">
      <c r="A345" s="19" t="s">
        <v>267</v>
      </c>
      <c r="B345" s="26" t="s">
        <v>138</v>
      </c>
      <c r="C345" s="15" t="s">
        <v>139</v>
      </c>
      <c r="D345" s="14" t="s">
        <v>19</v>
      </c>
      <c r="E345" s="10">
        <f t="shared" si="8"/>
        <v>0</v>
      </c>
      <c r="F345" s="11"/>
      <c r="G345" s="11"/>
      <c r="H345" s="11"/>
      <c r="I345" s="11"/>
      <c r="J345" s="11"/>
    </row>
    <row r="346" spans="1:10" ht="22.5" hidden="1">
      <c r="A346" s="19" t="s">
        <v>268</v>
      </c>
      <c r="B346" s="26" t="s">
        <v>179</v>
      </c>
      <c r="C346" s="15" t="s">
        <v>140</v>
      </c>
      <c r="D346" s="14" t="s">
        <v>19</v>
      </c>
      <c r="E346" s="10">
        <f t="shared" si="8"/>
        <v>0</v>
      </c>
      <c r="F346" s="11"/>
      <c r="G346" s="11"/>
      <c r="H346" s="11"/>
      <c r="I346" s="11"/>
      <c r="J346" s="11"/>
    </row>
    <row r="347" spans="1:10" ht="45" hidden="1">
      <c r="A347" s="18">
        <v>224</v>
      </c>
      <c r="B347" s="19" t="s">
        <v>259</v>
      </c>
      <c r="C347" s="15" t="s">
        <v>142</v>
      </c>
      <c r="D347" s="14" t="s">
        <v>19</v>
      </c>
      <c r="E347" s="10">
        <f t="shared" si="8"/>
        <v>0</v>
      </c>
      <c r="F347" s="12"/>
      <c r="G347" s="12"/>
      <c r="H347" s="12"/>
      <c r="I347" s="12"/>
      <c r="J347" s="12"/>
    </row>
    <row r="348" spans="1:10" ht="33.75" hidden="1">
      <c r="A348" s="18">
        <v>225</v>
      </c>
      <c r="B348" s="19" t="s">
        <v>141</v>
      </c>
      <c r="C348" s="15" t="s">
        <v>143</v>
      </c>
      <c r="D348" s="14" t="s">
        <v>19</v>
      </c>
      <c r="E348" s="10">
        <f t="shared" si="8"/>
        <v>0</v>
      </c>
      <c r="F348" s="11"/>
      <c r="G348" s="11"/>
      <c r="H348" s="11"/>
      <c r="I348" s="11"/>
      <c r="J348" s="11"/>
    </row>
    <row r="349" spans="1:10" ht="15" hidden="1">
      <c r="A349" s="18">
        <v>225</v>
      </c>
      <c r="B349" s="26" t="s">
        <v>182</v>
      </c>
      <c r="C349" s="15" t="s">
        <v>144</v>
      </c>
      <c r="D349" s="14" t="s">
        <v>19</v>
      </c>
      <c r="E349" s="10">
        <f t="shared" si="8"/>
        <v>0</v>
      </c>
      <c r="F349" s="11"/>
      <c r="G349" s="11"/>
      <c r="H349" s="11"/>
      <c r="I349" s="11"/>
      <c r="J349" s="11"/>
    </row>
    <row r="350" spans="1:10" ht="22.5" hidden="1">
      <c r="A350" s="19" t="s">
        <v>269</v>
      </c>
      <c r="B350" s="26" t="s">
        <v>183</v>
      </c>
      <c r="C350" s="15" t="s">
        <v>145</v>
      </c>
      <c r="D350" s="14" t="s">
        <v>19</v>
      </c>
      <c r="E350" s="10">
        <f t="shared" si="8"/>
        <v>0</v>
      </c>
      <c r="F350" s="11"/>
      <c r="G350" s="11"/>
      <c r="H350" s="11"/>
      <c r="I350" s="11"/>
      <c r="J350" s="11"/>
    </row>
    <row r="351" spans="1:10" ht="22.5" hidden="1">
      <c r="A351" s="19" t="s">
        <v>260</v>
      </c>
      <c r="B351" s="26" t="s">
        <v>180</v>
      </c>
      <c r="C351" s="15" t="s">
        <v>147</v>
      </c>
      <c r="D351" s="14" t="s">
        <v>19</v>
      </c>
      <c r="E351" s="10">
        <f t="shared" si="8"/>
        <v>0</v>
      </c>
      <c r="F351" s="12"/>
      <c r="G351" s="12"/>
      <c r="H351" s="12"/>
      <c r="I351" s="12"/>
      <c r="J351" s="12"/>
    </row>
    <row r="352" spans="1:10" ht="22.5" hidden="1">
      <c r="A352" s="18">
        <v>226</v>
      </c>
      <c r="B352" s="19" t="s">
        <v>146</v>
      </c>
      <c r="C352" s="15" t="s">
        <v>151</v>
      </c>
      <c r="D352" s="14" t="s">
        <v>19</v>
      </c>
      <c r="E352" s="10">
        <f t="shared" si="8"/>
        <v>0</v>
      </c>
      <c r="F352" s="11"/>
      <c r="G352" s="11"/>
      <c r="H352" s="11"/>
      <c r="I352" s="11"/>
      <c r="J352" s="11"/>
    </row>
    <row r="353" spans="1:10" ht="15" hidden="1">
      <c r="A353" s="18">
        <v>226</v>
      </c>
      <c r="B353" s="26" t="s">
        <v>148</v>
      </c>
      <c r="C353" s="15" t="s">
        <v>153</v>
      </c>
      <c r="D353" s="14" t="s">
        <v>19</v>
      </c>
      <c r="E353" s="10">
        <f t="shared" si="8"/>
        <v>0</v>
      </c>
      <c r="F353" s="11"/>
      <c r="G353" s="11"/>
      <c r="H353" s="11"/>
      <c r="I353" s="11"/>
      <c r="J353" s="11"/>
    </row>
    <row r="354" spans="1:10" ht="22.5" hidden="1">
      <c r="A354" s="19" t="s">
        <v>270</v>
      </c>
      <c r="B354" s="26" t="s">
        <v>150</v>
      </c>
      <c r="C354" s="15" t="s">
        <v>156</v>
      </c>
      <c r="D354" s="14" t="s">
        <v>19</v>
      </c>
      <c r="E354" s="10">
        <f t="shared" si="8"/>
        <v>0</v>
      </c>
      <c r="F354" s="11"/>
      <c r="G354" s="11"/>
      <c r="H354" s="11"/>
      <c r="I354" s="11"/>
      <c r="J354" s="11"/>
    </row>
    <row r="355" spans="1:10" ht="22.5" hidden="1">
      <c r="A355" s="19" t="s">
        <v>271</v>
      </c>
      <c r="B355" s="26" t="s">
        <v>152</v>
      </c>
      <c r="C355" s="15" t="s">
        <v>157</v>
      </c>
      <c r="D355" s="14" t="s">
        <v>19</v>
      </c>
      <c r="E355" s="10">
        <f t="shared" si="8"/>
        <v>0</v>
      </c>
      <c r="F355" s="11"/>
      <c r="G355" s="11"/>
      <c r="H355" s="11"/>
      <c r="I355" s="11"/>
      <c r="J355" s="11"/>
    </row>
    <row r="356" spans="1:10" ht="15" hidden="1">
      <c r="A356" s="19" t="s">
        <v>272</v>
      </c>
      <c r="B356" s="26" t="s">
        <v>154</v>
      </c>
      <c r="C356" s="15" t="s">
        <v>158</v>
      </c>
      <c r="D356" s="14" t="s">
        <v>19</v>
      </c>
      <c r="E356" s="10">
        <f t="shared" si="8"/>
        <v>0</v>
      </c>
      <c r="F356" s="12"/>
      <c r="G356" s="12"/>
      <c r="H356" s="12"/>
      <c r="I356" s="12"/>
      <c r="J356" s="12"/>
    </row>
    <row r="357" spans="1:10" ht="15" hidden="1">
      <c r="A357" s="19">
        <v>227</v>
      </c>
      <c r="B357" s="19" t="s">
        <v>178</v>
      </c>
      <c r="C357" s="15" t="s">
        <v>160</v>
      </c>
      <c r="D357" s="14" t="s">
        <v>19</v>
      </c>
      <c r="E357" s="10">
        <f t="shared" si="8"/>
        <v>0</v>
      </c>
      <c r="F357" s="11"/>
      <c r="G357" s="11"/>
      <c r="H357" s="11"/>
      <c r="I357" s="11"/>
      <c r="J357" s="11"/>
    </row>
    <row r="358" spans="1:10" ht="22.5" hidden="1">
      <c r="A358" s="19">
        <v>228</v>
      </c>
      <c r="B358" s="19" t="s">
        <v>202</v>
      </c>
      <c r="C358" s="15" t="s">
        <v>203</v>
      </c>
      <c r="D358" s="14" t="s">
        <v>19</v>
      </c>
      <c r="E358" s="10">
        <f t="shared" si="8"/>
        <v>0</v>
      </c>
      <c r="F358" s="11"/>
      <c r="G358" s="11"/>
      <c r="H358" s="11"/>
      <c r="I358" s="11"/>
      <c r="J358" s="11"/>
    </row>
    <row r="359" spans="1:10" ht="33.75" hidden="1">
      <c r="A359" s="18">
        <v>310</v>
      </c>
      <c r="B359" s="19" t="s">
        <v>159</v>
      </c>
      <c r="C359" s="15" t="s">
        <v>163</v>
      </c>
      <c r="D359" s="14" t="s">
        <v>19</v>
      </c>
      <c r="E359" s="10">
        <f t="shared" si="8"/>
        <v>0</v>
      </c>
      <c r="F359" s="11"/>
      <c r="G359" s="11"/>
      <c r="H359" s="11"/>
      <c r="I359" s="11"/>
      <c r="J359" s="11"/>
    </row>
    <row r="360" spans="1:10" ht="22.5" hidden="1">
      <c r="A360" s="18">
        <v>310</v>
      </c>
      <c r="B360" s="26" t="s">
        <v>161</v>
      </c>
      <c r="C360" s="15" t="s">
        <v>204</v>
      </c>
      <c r="D360" s="14" t="s">
        <v>19</v>
      </c>
      <c r="E360" s="10">
        <f t="shared" si="8"/>
        <v>0</v>
      </c>
      <c r="F360" s="11"/>
      <c r="G360" s="11"/>
      <c r="H360" s="11"/>
      <c r="I360" s="11"/>
      <c r="J360" s="11"/>
    </row>
    <row r="361" spans="1:10" ht="22.5" hidden="1">
      <c r="A361" s="19" t="s">
        <v>273</v>
      </c>
      <c r="B361" s="26" t="s">
        <v>162</v>
      </c>
      <c r="C361" s="15" t="s">
        <v>205</v>
      </c>
      <c r="D361" s="14" t="s">
        <v>19</v>
      </c>
      <c r="E361" s="10">
        <f t="shared" si="8"/>
        <v>0</v>
      </c>
      <c r="F361" s="12"/>
      <c r="G361" s="12"/>
      <c r="H361" s="12"/>
      <c r="I361" s="12"/>
      <c r="J361" s="12"/>
    </row>
    <row r="362" spans="1:10" ht="15" hidden="1">
      <c r="A362" s="19" t="s">
        <v>274</v>
      </c>
      <c r="B362" s="26" t="s">
        <v>154</v>
      </c>
      <c r="C362" s="15" t="s">
        <v>206</v>
      </c>
      <c r="D362" s="14" t="s">
        <v>19</v>
      </c>
      <c r="E362" s="10">
        <f t="shared" si="8"/>
        <v>0</v>
      </c>
      <c r="F362" s="11"/>
      <c r="G362" s="11"/>
      <c r="H362" s="11"/>
      <c r="I362" s="11"/>
      <c r="J362" s="11"/>
    </row>
    <row r="363" spans="1:10" ht="33.75" hidden="1">
      <c r="A363" s="18">
        <v>340</v>
      </c>
      <c r="B363" s="19" t="s">
        <v>164</v>
      </c>
      <c r="C363" s="15" t="s">
        <v>149</v>
      </c>
      <c r="D363" s="14" t="s">
        <v>19</v>
      </c>
      <c r="E363" s="10">
        <f t="shared" si="8"/>
        <v>0</v>
      </c>
      <c r="F363" s="11"/>
      <c r="G363" s="11"/>
      <c r="H363" s="11"/>
      <c r="I363" s="11"/>
      <c r="J363" s="11"/>
    </row>
    <row r="364" spans="1:10" ht="45" hidden="1">
      <c r="A364" s="18">
        <v>341</v>
      </c>
      <c r="B364" s="26" t="s">
        <v>177</v>
      </c>
      <c r="C364" s="15" t="s">
        <v>155</v>
      </c>
      <c r="D364" s="14" t="s">
        <v>19</v>
      </c>
      <c r="E364" s="10">
        <f t="shared" si="8"/>
        <v>0</v>
      </c>
      <c r="F364" s="11"/>
      <c r="G364" s="11"/>
      <c r="H364" s="11"/>
      <c r="I364" s="11"/>
      <c r="J364" s="11"/>
    </row>
    <row r="365" spans="1:10" ht="22.5" hidden="1">
      <c r="A365" s="18">
        <v>343</v>
      </c>
      <c r="B365" s="26" t="s">
        <v>174</v>
      </c>
      <c r="C365" s="15" t="s">
        <v>207</v>
      </c>
      <c r="D365" s="14" t="s">
        <v>19</v>
      </c>
      <c r="E365" s="10"/>
      <c r="F365" s="11"/>
      <c r="G365" s="11"/>
      <c r="H365" s="11"/>
      <c r="I365" s="11"/>
      <c r="J365" s="11"/>
    </row>
    <row r="366" spans="1:10" ht="22.5" customHeight="1" hidden="1">
      <c r="A366" s="18">
        <v>344</v>
      </c>
      <c r="B366" s="26" t="s">
        <v>175</v>
      </c>
      <c r="C366" s="15" t="s">
        <v>208</v>
      </c>
      <c r="D366" s="14" t="s">
        <v>19</v>
      </c>
      <c r="E366" s="10">
        <f aca="true" t="shared" si="9" ref="E366:E371">SUM(F366:J366)</f>
        <v>0</v>
      </c>
      <c r="F366" s="11"/>
      <c r="G366" s="11"/>
      <c r="H366" s="11"/>
      <c r="I366" s="11"/>
      <c r="J366" s="11"/>
    </row>
    <row r="367" spans="1:10" ht="22.5" hidden="1">
      <c r="A367" s="18">
        <v>345</v>
      </c>
      <c r="B367" s="26" t="s">
        <v>176</v>
      </c>
      <c r="C367" s="15" t="s">
        <v>209</v>
      </c>
      <c r="D367" s="14" t="s">
        <v>19</v>
      </c>
      <c r="E367" s="10">
        <f t="shared" si="9"/>
        <v>0</v>
      </c>
      <c r="F367" s="11"/>
      <c r="G367" s="11"/>
      <c r="H367" s="11"/>
      <c r="I367" s="11"/>
      <c r="J367" s="11"/>
    </row>
    <row r="368" spans="1:10" ht="33.75" hidden="1">
      <c r="A368" s="18">
        <v>346</v>
      </c>
      <c r="B368" s="26" t="s">
        <v>184</v>
      </c>
      <c r="C368" s="15" t="s">
        <v>210</v>
      </c>
      <c r="D368" s="14" t="s">
        <v>19</v>
      </c>
      <c r="E368" s="10">
        <f t="shared" si="9"/>
        <v>0</v>
      </c>
      <c r="F368" s="11"/>
      <c r="G368" s="11"/>
      <c r="H368" s="11"/>
      <c r="I368" s="11"/>
      <c r="J368" s="11"/>
    </row>
    <row r="369" spans="1:10" ht="33.75" hidden="1">
      <c r="A369" s="18" t="s">
        <v>275</v>
      </c>
      <c r="B369" s="26" t="s">
        <v>185</v>
      </c>
      <c r="C369" s="15" t="s">
        <v>211</v>
      </c>
      <c r="D369" s="14" t="s">
        <v>19</v>
      </c>
      <c r="E369" s="10">
        <f t="shared" si="9"/>
        <v>0</v>
      </c>
      <c r="F369" s="11"/>
      <c r="G369" s="11"/>
      <c r="H369" s="11"/>
      <c r="I369" s="11"/>
      <c r="J369" s="11"/>
    </row>
    <row r="370" spans="1:10" ht="33.75" hidden="1">
      <c r="A370" s="18">
        <v>349</v>
      </c>
      <c r="B370" s="26" t="s">
        <v>186</v>
      </c>
      <c r="C370" s="15" t="s">
        <v>212</v>
      </c>
      <c r="D370" s="14" t="s">
        <v>19</v>
      </c>
      <c r="E370" s="10">
        <f t="shared" si="9"/>
        <v>0</v>
      </c>
      <c r="F370" s="11"/>
      <c r="G370" s="11"/>
      <c r="H370" s="11"/>
      <c r="I370" s="11"/>
      <c r="J370" s="11"/>
    </row>
    <row r="371" spans="1:10" ht="45" hidden="1">
      <c r="A371" s="18" t="s">
        <v>276</v>
      </c>
      <c r="B371" s="26" t="s">
        <v>187</v>
      </c>
      <c r="C371" s="15" t="s">
        <v>213</v>
      </c>
      <c r="D371" s="14" t="s">
        <v>19</v>
      </c>
      <c r="E371" s="10">
        <f t="shared" si="9"/>
        <v>0</v>
      </c>
      <c r="F371" s="11"/>
      <c r="G371" s="11"/>
      <c r="H371" s="11"/>
      <c r="I371" s="11"/>
      <c r="J371" s="11"/>
    </row>
    <row r="372" spans="1:10" ht="29.25" customHeight="1">
      <c r="A372" s="229" t="s">
        <v>218</v>
      </c>
      <c r="B372" s="229"/>
      <c r="C372" s="35" t="s">
        <v>28</v>
      </c>
      <c r="D372" s="8" t="s">
        <v>19</v>
      </c>
      <c r="E372" s="21">
        <f>SUM(F372:J372)</f>
        <v>2000</v>
      </c>
      <c r="F372" s="13">
        <f>F373</f>
        <v>2000</v>
      </c>
      <c r="G372" s="13"/>
      <c r="H372" s="13"/>
      <c r="I372" s="13"/>
      <c r="J372" s="13"/>
    </row>
    <row r="373" spans="1:10" ht="27.75" customHeight="1">
      <c r="A373" s="230" t="s">
        <v>29</v>
      </c>
      <c r="B373" s="230"/>
      <c r="C373" s="14" t="s">
        <v>30</v>
      </c>
      <c r="D373" s="14" t="s">
        <v>19</v>
      </c>
      <c r="E373" s="10">
        <f aca="true" t="shared" si="10" ref="E373:E389">SUM(F373:J373)</f>
        <v>2000</v>
      </c>
      <c r="F373" s="12">
        <f>F374</f>
        <v>2000</v>
      </c>
      <c r="G373" s="12"/>
      <c r="H373" s="12"/>
      <c r="I373" s="12"/>
      <c r="J373" s="12"/>
    </row>
    <row r="374" spans="1:10" ht="27.75" customHeight="1">
      <c r="A374" s="224" t="s">
        <v>31</v>
      </c>
      <c r="B374" s="224"/>
      <c r="C374" s="14" t="s">
        <v>32</v>
      </c>
      <c r="D374" s="14" t="s">
        <v>19</v>
      </c>
      <c r="E374" s="10">
        <f t="shared" si="10"/>
        <v>2000</v>
      </c>
      <c r="F374" s="12">
        <f>F390</f>
        <v>2000</v>
      </c>
      <c r="G374" s="12"/>
      <c r="H374" s="12"/>
      <c r="I374" s="12"/>
      <c r="J374" s="12"/>
    </row>
    <row r="375" spans="1:10" ht="27" customHeight="1">
      <c r="A375" s="225" t="s">
        <v>33</v>
      </c>
      <c r="B375" s="225"/>
      <c r="C375" s="15"/>
      <c r="D375" s="16">
        <v>111</v>
      </c>
      <c r="E375" s="10">
        <f t="shared" si="10"/>
        <v>0</v>
      </c>
      <c r="F375" s="12"/>
      <c r="G375" s="12"/>
      <c r="H375" s="12"/>
      <c r="I375" s="12"/>
      <c r="J375" s="12"/>
    </row>
    <row r="376" spans="1:10" ht="22.5">
      <c r="A376" s="18">
        <v>211</v>
      </c>
      <c r="B376" s="19" t="s">
        <v>35</v>
      </c>
      <c r="C376" s="15"/>
      <c r="D376" s="14" t="s">
        <v>19</v>
      </c>
      <c r="E376" s="10">
        <f t="shared" si="10"/>
        <v>0</v>
      </c>
      <c r="F376" s="12"/>
      <c r="G376" s="12"/>
      <c r="H376" s="12"/>
      <c r="I376" s="12"/>
      <c r="J376" s="12"/>
    </row>
    <row r="377" spans="1:10" ht="15">
      <c r="A377" s="18">
        <v>211</v>
      </c>
      <c r="B377" s="26" t="s">
        <v>165</v>
      </c>
      <c r="C377" s="15"/>
      <c r="D377" s="14" t="s">
        <v>19</v>
      </c>
      <c r="E377" s="10">
        <f t="shared" si="10"/>
        <v>0</v>
      </c>
      <c r="F377" s="11"/>
      <c r="G377" s="11"/>
      <c r="H377" s="11"/>
      <c r="I377" s="11"/>
      <c r="J377" s="11"/>
    </row>
    <row r="378" spans="1:10" ht="22.5">
      <c r="A378" s="226" t="s">
        <v>219</v>
      </c>
      <c r="B378" s="26" t="s">
        <v>167</v>
      </c>
      <c r="C378" s="15"/>
      <c r="D378" s="14" t="s">
        <v>19</v>
      </c>
      <c r="E378" s="10">
        <f t="shared" si="10"/>
        <v>0</v>
      </c>
      <c r="F378" s="11"/>
      <c r="G378" s="11"/>
      <c r="H378" s="11"/>
      <c r="I378" s="11"/>
      <c r="J378" s="11"/>
    </row>
    <row r="379" spans="1:10" ht="15">
      <c r="A379" s="227"/>
      <c r="B379" s="25" t="s">
        <v>38</v>
      </c>
      <c r="C379" s="15"/>
      <c r="D379" s="14" t="s">
        <v>19</v>
      </c>
      <c r="E379" s="10">
        <f t="shared" si="10"/>
        <v>0</v>
      </c>
      <c r="F379" s="11"/>
      <c r="G379" s="11"/>
      <c r="H379" s="11"/>
      <c r="I379" s="11"/>
      <c r="J379" s="11"/>
    </row>
    <row r="380" spans="1:10" ht="15">
      <c r="A380" s="228"/>
      <c r="B380" s="25" t="s">
        <v>3</v>
      </c>
      <c r="C380" s="15"/>
      <c r="D380" s="14" t="s">
        <v>19</v>
      </c>
      <c r="E380" s="10">
        <f t="shared" si="10"/>
        <v>0</v>
      </c>
      <c r="F380" s="11"/>
      <c r="G380" s="11"/>
      <c r="H380" s="11"/>
      <c r="I380" s="11"/>
      <c r="J380" s="11"/>
    </row>
    <row r="381" spans="1:10" ht="22.5">
      <c r="A381" s="19" t="s">
        <v>220</v>
      </c>
      <c r="B381" s="26" t="s">
        <v>42</v>
      </c>
      <c r="C381" s="15"/>
      <c r="D381" s="14" t="s">
        <v>19</v>
      </c>
      <c r="E381" s="10">
        <f t="shared" si="10"/>
        <v>0</v>
      </c>
      <c r="F381" s="11"/>
      <c r="G381" s="11"/>
      <c r="H381" s="11"/>
      <c r="I381" s="11"/>
      <c r="J381" s="11"/>
    </row>
    <row r="382" spans="1:10" ht="22.5">
      <c r="A382" s="19" t="s">
        <v>221</v>
      </c>
      <c r="B382" s="26" t="s">
        <v>168</v>
      </c>
      <c r="C382" s="15"/>
      <c r="D382" s="14" t="s">
        <v>19</v>
      </c>
      <c r="E382" s="10">
        <f t="shared" si="10"/>
        <v>0</v>
      </c>
      <c r="F382" s="11"/>
      <c r="G382" s="11"/>
      <c r="H382" s="11"/>
      <c r="I382" s="11"/>
      <c r="J382" s="11"/>
    </row>
    <row r="383" spans="1:10" ht="33.75">
      <c r="A383" s="19">
        <v>266</v>
      </c>
      <c r="B383" s="19" t="s">
        <v>188</v>
      </c>
      <c r="C383" s="15"/>
      <c r="D383" s="14" t="s">
        <v>19</v>
      </c>
      <c r="E383" s="12">
        <f t="shared" si="10"/>
        <v>0</v>
      </c>
      <c r="F383" s="12"/>
      <c r="G383" s="12"/>
      <c r="H383" s="12"/>
      <c r="I383" s="12"/>
      <c r="J383" s="12"/>
    </row>
    <row r="384" spans="1:10" ht="22.5">
      <c r="A384" s="19">
        <v>266</v>
      </c>
      <c r="B384" s="26" t="s">
        <v>189</v>
      </c>
      <c r="C384" s="15"/>
      <c r="D384" s="14" t="s">
        <v>19</v>
      </c>
      <c r="E384" s="12">
        <f t="shared" si="10"/>
        <v>0</v>
      </c>
      <c r="F384" s="20"/>
      <c r="G384" s="20"/>
      <c r="H384" s="20"/>
      <c r="I384" s="20"/>
      <c r="J384" s="11"/>
    </row>
    <row r="385" spans="1:10" ht="33.75">
      <c r="A385" s="226" t="s">
        <v>222</v>
      </c>
      <c r="B385" s="26" t="s">
        <v>214</v>
      </c>
      <c r="C385" s="15"/>
      <c r="D385" s="14" t="s">
        <v>19</v>
      </c>
      <c r="E385" s="12">
        <f t="shared" si="10"/>
        <v>0</v>
      </c>
      <c r="F385" s="20"/>
      <c r="G385" s="20"/>
      <c r="H385" s="20"/>
      <c r="I385" s="20"/>
      <c r="J385" s="11"/>
    </row>
    <row r="386" spans="1:10" ht="15">
      <c r="A386" s="227"/>
      <c r="B386" s="25" t="s">
        <v>38</v>
      </c>
      <c r="C386" s="15"/>
      <c r="D386" s="14" t="s">
        <v>19</v>
      </c>
      <c r="E386" s="12">
        <f t="shared" si="10"/>
        <v>0</v>
      </c>
      <c r="F386" s="20"/>
      <c r="G386" s="20"/>
      <c r="H386" s="20"/>
      <c r="I386" s="20"/>
      <c r="J386" s="11"/>
    </row>
    <row r="387" spans="1:10" ht="15">
      <c r="A387" s="228"/>
      <c r="B387" s="25" t="s">
        <v>3</v>
      </c>
      <c r="C387" s="15"/>
      <c r="D387" s="14" t="s">
        <v>19</v>
      </c>
      <c r="E387" s="12">
        <f t="shared" si="10"/>
        <v>0</v>
      </c>
      <c r="F387" s="20"/>
      <c r="G387" s="20"/>
      <c r="H387" s="20"/>
      <c r="I387" s="20"/>
      <c r="J387" s="11"/>
    </row>
    <row r="388" spans="1:10" ht="33.75">
      <c r="A388" s="19" t="s">
        <v>223</v>
      </c>
      <c r="B388" s="26" t="s">
        <v>190</v>
      </c>
      <c r="C388" s="15"/>
      <c r="D388" s="14" t="s">
        <v>19</v>
      </c>
      <c r="E388" s="12">
        <f t="shared" si="10"/>
        <v>0</v>
      </c>
      <c r="F388" s="20"/>
      <c r="G388" s="20"/>
      <c r="H388" s="20"/>
      <c r="I388" s="20"/>
      <c r="J388" s="11"/>
    </row>
    <row r="389" spans="1:10" ht="33.75">
      <c r="A389" s="19" t="s">
        <v>224</v>
      </c>
      <c r="B389" s="26" t="s">
        <v>191</v>
      </c>
      <c r="C389" s="15"/>
      <c r="D389" s="14" t="s">
        <v>19</v>
      </c>
      <c r="E389" s="12">
        <f t="shared" si="10"/>
        <v>0</v>
      </c>
      <c r="F389" s="20"/>
      <c r="G389" s="20"/>
      <c r="H389" s="20"/>
      <c r="I389" s="20"/>
      <c r="J389" s="11"/>
    </row>
    <row r="390" spans="1:10" ht="42" customHeight="1">
      <c r="A390" s="225" t="s">
        <v>46</v>
      </c>
      <c r="B390" s="225"/>
      <c r="C390" s="15"/>
      <c r="D390" s="16">
        <v>112</v>
      </c>
      <c r="E390" s="10">
        <f>SUM(F390:J390)</f>
        <v>2000</v>
      </c>
      <c r="F390" s="12">
        <f>F396</f>
        <v>2000</v>
      </c>
      <c r="G390" s="12"/>
      <c r="H390" s="12"/>
      <c r="I390" s="12"/>
      <c r="J390" s="12"/>
    </row>
    <row r="391" spans="1:10" ht="36" customHeight="1">
      <c r="A391" s="18">
        <v>212</v>
      </c>
      <c r="B391" s="27" t="s">
        <v>540</v>
      </c>
      <c r="C391" s="15"/>
      <c r="D391" s="14" t="s">
        <v>19</v>
      </c>
      <c r="E391" s="10"/>
      <c r="F391" s="12"/>
      <c r="G391" s="12"/>
      <c r="H391" s="12"/>
      <c r="I391" s="12"/>
      <c r="J391" s="12"/>
    </row>
    <row r="392" spans="1:10" ht="22.5">
      <c r="A392" s="18">
        <v>212</v>
      </c>
      <c r="B392" s="26" t="s">
        <v>541</v>
      </c>
      <c r="C392" s="15"/>
      <c r="D392" s="14" t="s">
        <v>50</v>
      </c>
      <c r="E392" s="10">
        <f>SUM(F392:J392)</f>
        <v>0</v>
      </c>
      <c r="F392" s="11"/>
      <c r="G392" s="11"/>
      <c r="H392" s="11"/>
      <c r="I392" s="11"/>
      <c r="J392" s="11"/>
    </row>
    <row r="393" spans="1:10" ht="22.5">
      <c r="A393" s="18">
        <v>222</v>
      </c>
      <c r="B393" s="19" t="s">
        <v>198</v>
      </c>
      <c r="C393" s="15"/>
      <c r="D393" s="14" t="s">
        <v>19</v>
      </c>
      <c r="E393" s="10">
        <f aca="true" t="shared" si="11" ref="E393:E449">SUM(F393:J393)</f>
        <v>0</v>
      </c>
      <c r="F393" s="12"/>
      <c r="G393" s="12"/>
      <c r="H393" s="12"/>
      <c r="I393" s="12"/>
      <c r="J393" s="12"/>
    </row>
    <row r="394" spans="1:10" ht="15">
      <c r="A394" s="18">
        <v>222</v>
      </c>
      <c r="B394" s="26" t="s">
        <v>199</v>
      </c>
      <c r="C394" s="15"/>
      <c r="D394" s="14" t="s">
        <v>50</v>
      </c>
      <c r="E394" s="10">
        <f t="shared" si="11"/>
        <v>0</v>
      </c>
      <c r="F394" s="11"/>
      <c r="G394" s="11"/>
      <c r="H394" s="11"/>
      <c r="I394" s="11"/>
      <c r="J394" s="11"/>
    </row>
    <row r="395" spans="1:10" ht="15">
      <c r="A395" s="18">
        <v>226</v>
      </c>
      <c r="B395" s="19" t="s">
        <v>200</v>
      </c>
      <c r="C395" s="15"/>
      <c r="D395" s="14" t="s">
        <v>50</v>
      </c>
      <c r="E395" s="10">
        <f t="shared" si="11"/>
        <v>0</v>
      </c>
      <c r="F395" s="11"/>
      <c r="G395" s="11"/>
      <c r="H395" s="11"/>
      <c r="I395" s="11"/>
      <c r="J395" s="11"/>
    </row>
    <row r="396" spans="1:10" ht="33.75">
      <c r="A396" s="18">
        <v>266</v>
      </c>
      <c r="B396" s="19" t="s">
        <v>188</v>
      </c>
      <c r="C396" s="15"/>
      <c r="D396" s="14" t="s">
        <v>50</v>
      </c>
      <c r="E396" s="10">
        <f t="shared" si="11"/>
        <v>2000</v>
      </c>
      <c r="F396" s="10">
        <f>SUM(F397:F399)</f>
        <v>2000</v>
      </c>
      <c r="G396" s="10"/>
      <c r="H396" s="10"/>
      <c r="I396" s="10"/>
      <c r="J396" s="10"/>
    </row>
    <row r="397" spans="1:10" ht="22.5">
      <c r="A397" s="18">
        <v>266</v>
      </c>
      <c r="B397" s="26" t="s">
        <v>234</v>
      </c>
      <c r="C397" s="15"/>
      <c r="D397" s="14" t="s">
        <v>50</v>
      </c>
      <c r="E397" s="10">
        <f t="shared" si="11"/>
        <v>0</v>
      </c>
      <c r="F397" s="11"/>
      <c r="G397" s="11"/>
      <c r="H397" s="11"/>
      <c r="I397" s="11"/>
      <c r="J397" s="11"/>
    </row>
    <row r="398" spans="1:10" ht="33.75">
      <c r="A398" s="19" t="s">
        <v>222</v>
      </c>
      <c r="B398" s="26" t="s">
        <v>229</v>
      </c>
      <c r="C398" s="15"/>
      <c r="D398" s="14" t="s">
        <v>19</v>
      </c>
      <c r="E398" s="10">
        <f t="shared" si="11"/>
        <v>1300</v>
      </c>
      <c r="F398" s="11">
        <v>1300</v>
      </c>
      <c r="G398" s="11"/>
      <c r="H398" s="11"/>
      <c r="I398" s="11"/>
      <c r="J398" s="11"/>
    </row>
    <row r="399" spans="1:10" ht="33.75">
      <c r="A399" s="19" t="s">
        <v>223</v>
      </c>
      <c r="B399" s="26" t="s">
        <v>190</v>
      </c>
      <c r="C399" s="15"/>
      <c r="D399" s="14" t="s">
        <v>19</v>
      </c>
      <c r="E399" s="10">
        <f t="shared" si="11"/>
        <v>700</v>
      </c>
      <c r="F399" s="11">
        <v>700</v>
      </c>
      <c r="G399" s="11"/>
      <c r="H399" s="11"/>
      <c r="I399" s="11"/>
      <c r="J399" s="11"/>
    </row>
    <row r="400" spans="1:10" ht="33.75">
      <c r="A400" s="18">
        <v>262</v>
      </c>
      <c r="B400" s="19" t="s">
        <v>230</v>
      </c>
      <c r="C400" s="15"/>
      <c r="D400" s="14" t="s">
        <v>19</v>
      </c>
      <c r="E400" s="10">
        <f t="shared" si="11"/>
        <v>0</v>
      </c>
      <c r="F400" s="12"/>
      <c r="G400" s="12"/>
      <c r="H400" s="12"/>
      <c r="I400" s="12"/>
      <c r="J400" s="12"/>
    </row>
    <row r="401" spans="1:10" ht="22.5">
      <c r="A401" s="18">
        <v>262</v>
      </c>
      <c r="B401" s="26" t="s">
        <v>231</v>
      </c>
      <c r="C401" s="15"/>
      <c r="D401" s="14" t="s">
        <v>19</v>
      </c>
      <c r="E401" s="10">
        <f t="shared" si="11"/>
        <v>0</v>
      </c>
      <c r="F401" s="11"/>
      <c r="G401" s="11"/>
      <c r="H401" s="11"/>
      <c r="I401" s="11"/>
      <c r="J401" s="11"/>
    </row>
    <row r="402" spans="1:10" ht="33.75">
      <c r="A402" s="19" t="s">
        <v>227</v>
      </c>
      <c r="B402" s="26" t="s">
        <v>232</v>
      </c>
      <c r="C402" s="15"/>
      <c r="D402" s="14" t="s">
        <v>19</v>
      </c>
      <c r="E402" s="10">
        <f t="shared" si="11"/>
        <v>0</v>
      </c>
      <c r="F402" s="11"/>
      <c r="G402" s="11"/>
      <c r="H402" s="11"/>
      <c r="I402" s="11"/>
      <c r="J402" s="11"/>
    </row>
    <row r="403" spans="1:10" ht="33.75">
      <c r="A403" s="19" t="s">
        <v>228</v>
      </c>
      <c r="B403" s="26" t="s">
        <v>233</v>
      </c>
      <c r="C403" s="15"/>
      <c r="D403" s="14" t="s">
        <v>19</v>
      </c>
      <c r="E403" s="10">
        <f t="shared" si="11"/>
        <v>0</v>
      </c>
      <c r="F403" s="11"/>
      <c r="G403" s="11"/>
      <c r="H403" s="11"/>
      <c r="I403" s="11"/>
      <c r="J403" s="11"/>
    </row>
    <row r="404" spans="1:10" ht="65.25" customHeight="1" hidden="1">
      <c r="A404" s="225" t="s">
        <v>62</v>
      </c>
      <c r="B404" s="225"/>
      <c r="C404" s="15" t="s">
        <v>63</v>
      </c>
      <c r="D404" s="16">
        <v>113</v>
      </c>
      <c r="E404" s="10">
        <f t="shared" si="11"/>
        <v>0</v>
      </c>
      <c r="F404" s="12"/>
      <c r="G404" s="12"/>
      <c r="H404" s="12"/>
      <c r="I404" s="12"/>
      <c r="J404" s="12"/>
    </row>
    <row r="405" spans="1:10" ht="22.5" hidden="1">
      <c r="A405" s="28">
        <v>296</v>
      </c>
      <c r="B405" s="29" t="s">
        <v>277</v>
      </c>
      <c r="C405" s="15" t="s">
        <v>64</v>
      </c>
      <c r="D405" s="14" t="s">
        <v>19</v>
      </c>
      <c r="E405" s="10">
        <f t="shared" si="11"/>
        <v>0</v>
      </c>
      <c r="F405" s="11"/>
      <c r="G405" s="11"/>
      <c r="H405" s="11"/>
      <c r="I405" s="11"/>
      <c r="J405" s="11"/>
    </row>
    <row r="406" spans="1:10" ht="55.5" customHeight="1" hidden="1">
      <c r="A406" s="225" t="s">
        <v>65</v>
      </c>
      <c r="B406" s="225"/>
      <c r="C406" s="15">
        <v>211400</v>
      </c>
      <c r="D406" s="16">
        <v>119</v>
      </c>
      <c r="E406" s="10">
        <f t="shared" si="11"/>
        <v>0</v>
      </c>
      <c r="F406" s="12"/>
      <c r="G406" s="12"/>
      <c r="H406" s="12"/>
      <c r="I406" s="12"/>
      <c r="J406" s="12"/>
    </row>
    <row r="407" spans="1:10" ht="33.75" hidden="1">
      <c r="A407" s="18">
        <v>213</v>
      </c>
      <c r="B407" s="19" t="s">
        <v>66</v>
      </c>
      <c r="C407" s="15" t="s">
        <v>67</v>
      </c>
      <c r="D407" s="14" t="s">
        <v>19</v>
      </c>
      <c r="E407" s="10">
        <f t="shared" si="11"/>
        <v>0</v>
      </c>
      <c r="F407" s="12"/>
      <c r="G407" s="12"/>
      <c r="H407" s="12"/>
      <c r="I407" s="12"/>
      <c r="J407" s="12"/>
    </row>
    <row r="408" spans="1:10" ht="22.5" hidden="1">
      <c r="A408" s="18">
        <v>213</v>
      </c>
      <c r="B408" s="26" t="s">
        <v>169</v>
      </c>
      <c r="C408" s="15" t="s">
        <v>68</v>
      </c>
      <c r="D408" s="14" t="s">
        <v>19</v>
      </c>
      <c r="E408" s="10">
        <f t="shared" si="11"/>
        <v>0</v>
      </c>
      <c r="F408" s="11"/>
      <c r="G408" s="11"/>
      <c r="H408" s="11"/>
      <c r="I408" s="11"/>
      <c r="J408" s="11"/>
    </row>
    <row r="409" spans="1:10" ht="22.5" hidden="1">
      <c r="A409" s="226" t="s">
        <v>235</v>
      </c>
      <c r="B409" s="26" t="s">
        <v>170</v>
      </c>
      <c r="C409" s="15" t="s">
        <v>69</v>
      </c>
      <c r="D409" s="14" t="s">
        <v>19</v>
      </c>
      <c r="E409" s="10">
        <f t="shared" si="11"/>
        <v>0</v>
      </c>
      <c r="F409" s="11"/>
      <c r="G409" s="11"/>
      <c r="H409" s="11"/>
      <c r="I409" s="11"/>
      <c r="J409" s="11"/>
    </row>
    <row r="410" spans="1:10" ht="15" hidden="1">
      <c r="A410" s="227"/>
      <c r="B410" s="25" t="s">
        <v>38</v>
      </c>
      <c r="C410" s="15" t="s">
        <v>70</v>
      </c>
      <c r="D410" s="14" t="s">
        <v>19</v>
      </c>
      <c r="E410" s="10">
        <f t="shared" si="11"/>
        <v>0</v>
      </c>
      <c r="F410" s="11"/>
      <c r="G410" s="11"/>
      <c r="H410" s="11"/>
      <c r="I410" s="11"/>
      <c r="J410" s="11"/>
    </row>
    <row r="411" spans="1:10" ht="15" hidden="1">
      <c r="A411" s="228"/>
      <c r="B411" s="25" t="s">
        <v>3</v>
      </c>
      <c r="C411" s="15" t="s">
        <v>71</v>
      </c>
      <c r="D411" s="14" t="s">
        <v>19</v>
      </c>
      <c r="E411" s="10">
        <f t="shared" si="11"/>
        <v>0</v>
      </c>
      <c r="F411" s="11"/>
      <c r="G411" s="11"/>
      <c r="H411" s="11"/>
      <c r="I411" s="11"/>
      <c r="J411" s="11"/>
    </row>
    <row r="412" spans="1:10" ht="33.75" hidden="1">
      <c r="A412" s="19" t="s">
        <v>236</v>
      </c>
      <c r="B412" s="26" t="s">
        <v>171</v>
      </c>
      <c r="C412" s="15" t="s">
        <v>72</v>
      </c>
      <c r="D412" s="14" t="s">
        <v>19</v>
      </c>
      <c r="E412" s="10">
        <f t="shared" si="11"/>
        <v>0</v>
      </c>
      <c r="F412" s="11"/>
      <c r="G412" s="11"/>
      <c r="H412" s="11"/>
      <c r="I412" s="11"/>
      <c r="J412" s="11"/>
    </row>
    <row r="413" spans="1:10" ht="22.5" hidden="1">
      <c r="A413" s="19" t="s">
        <v>237</v>
      </c>
      <c r="B413" s="26" t="s">
        <v>172</v>
      </c>
      <c r="C413" s="15" t="s">
        <v>73</v>
      </c>
      <c r="D413" s="14" t="s">
        <v>19</v>
      </c>
      <c r="E413" s="10">
        <f t="shared" si="11"/>
        <v>0</v>
      </c>
      <c r="F413" s="11"/>
      <c r="G413" s="11"/>
      <c r="H413" s="11"/>
      <c r="I413" s="11"/>
      <c r="J413" s="11"/>
    </row>
    <row r="414" spans="1:10" ht="22.5" hidden="1">
      <c r="A414" s="19" t="s">
        <v>238</v>
      </c>
      <c r="B414" s="26" t="s">
        <v>173</v>
      </c>
      <c r="C414" s="15" t="s">
        <v>74</v>
      </c>
      <c r="D414" s="14" t="s">
        <v>19</v>
      </c>
      <c r="E414" s="10">
        <f t="shared" si="11"/>
        <v>0</v>
      </c>
      <c r="F414" s="11"/>
      <c r="G414" s="11"/>
      <c r="H414" s="11"/>
      <c r="I414" s="11"/>
      <c r="J414" s="11"/>
    </row>
    <row r="415" spans="1:10" ht="33.75" hidden="1">
      <c r="A415" s="18">
        <v>262</v>
      </c>
      <c r="B415" s="19" t="s">
        <v>239</v>
      </c>
      <c r="C415" s="15" t="s">
        <v>75</v>
      </c>
      <c r="D415" s="14" t="s">
        <v>19</v>
      </c>
      <c r="E415" s="10">
        <f t="shared" si="11"/>
        <v>0</v>
      </c>
      <c r="F415" s="12"/>
      <c r="G415" s="12"/>
      <c r="H415" s="12"/>
      <c r="I415" s="12"/>
      <c r="J415" s="12"/>
    </row>
    <row r="416" spans="1:10" ht="22.5" hidden="1">
      <c r="A416" s="19" t="s">
        <v>227</v>
      </c>
      <c r="B416" s="26" t="s">
        <v>240</v>
      </c>
      <c r="C416" s="15" t="s">
        <v>76</v>
      </c>
      <c r="D416" s="14" t="s">
        <v>19</v>
      </c>
      <c r="E416" s="10">
        <f t="shared" si="11"/>
        <v>0</v>
      </c>
      <c r="F416" s="11"/>
      <c r="G416" s="11"/>
      <c r="H416" s="11"/>
      <c r="I416" s="11"/>
      <c r="J416" s="11"/>
    </row>
    <row r="417" spans="1:10" ht="22.5" hidden="1">
      <c r="A417" s="19" t="s">
        <v>228</v>
      </c>
      <c r="B417" s="26" t="s">
        <v>240</v>
      </c>
      <c r="C417" s="15" t="s">
        <v>77</v>
      </c>
      <c r="D417" s="14" t="s">
        <v>19</v>
      </c>
      <c r="E417" s="10">
        <f t="shared" si="11"/>
        <v>0</v>
      </c>
      <c r="F417" s="11"/>
      <c r="G417" s="11"/>
      <c r="H417" s="11"/>
      <c r="I417" s="11"/>
      <c r="J417" s="11"/>
    </row>
    <row r="418" spans="1:10" ht="36.75" customHeight="1" hidden="1">
      <c r="A418" s="224" t="s">
        <v>78</v>
      </c>
      <c r="B418" s="224"/>
      <c r="C418" s="14" t="s">
        <v>79</v>
      </c>
      <c r="D418" s="14" t="s">
        <v>19</v>
      </c>
      <c r="E418" s="10">
        <f t="shared" si="11"/>
        <v>0</v>
      </c>
      <c r="F418" s="12"/>
      <c r="G418" s="12"/>
      <c r="H418" s="12"/>
      <c r="I418" s="12"/>
      <c r="J418" s="12"/>
    </row>
    <row r="419" spans="1:10" ht="54.75" customHeight="1" hidden="1">
      <c r="A419" s="225" t="s">
        <v>80</v>
      </c>
      <c r="B419" s="225"/>
      <c r="C419" s="17" t="s">
        <v>81</v>
      </c>
      <c r="D419" s="16">
        <v>321</v>
      </c>
      <c r="E419" s="10">
        <f t="shared" si="11"/>
        <v>0</v>
      </c>
      <c r="F419" s="12"/>
      <c r="G419" s="12"/>
      <c r="H419" s="12"/>
      <c r="I419" s="12"/>
      <c r="J419" s="12"/>
    </row>
    <row r="420" spans="1:10" ht="22.5" hidden="1">
      <c r="A420" s="18">
        <v>262</v>
      </c>
      <c r="B420" s="19" t="s">
        <v>240</v>
      </c>
      <c r="C420" s="15" t="s">
        <v>82</v>
      </c>
      <c r="D420" s="14" t="s">
        <v>19</v>
      </c>
      <c r="E420" s="10">
        <f t="shared" si="11"/>
        <v>0</v>
      </c>
      <c r="F420" s="11"/>
      <c r="G420" s="11"/>
      <c r="H420" s="11"/>
      <c r="I420" s="11"/>
      <c r="J420" s="11"/>
    </row>
    <row r="421" spans="1:10" ht="34.5" customHeight="1" hidden="1">
      <c r="A421" s="224" t="s">
        <v>83</v>
      </c>
      <c r="B421" s="224"/>
      <c r="C421" s="14" t="s">
        <v>84</v>
      </c>
      <c r="D421" s="14" t="s">
        <v>19</v>
      </c>
      <c r="E421" s="10">
        <f t="shared" si="11"/>
        <v>0</v>
      </c>
      <c r="F421" s="12"/>
      <c r="G421" s="12"/>
      <c r="H421" s="12"/>
      <c r="I421" s="12"/>
      <c r="J421" s="12"/>
    </row>
    <row r="422" spans="1:10" ht="40.5" customHeight="1" hidden="1">
      <c r="A422" s="225" t="s">
        <v>85</v>
      </c>
      <c r="B422" s="225"/>
      <c r="C422" s="17" t="s">
        <v>86</v>
      </c>
      <c r="D422" s="16">
        <v>851</v>
      </c>
      <c r="E422" s="10">
        <f t="shared" si="11"/>
        <v>0</v>
      </c>
      <c r="F422" s="12"/>
      <c r="G422" s="12"/>
      <c r="H422" s="12"/>
      <c r="I422" s="12"/>
      <c r="J422" s="12"/>
    </row>
    <row r="423" spans="1:10" ht="22.5" hidden="1">
      <c r="A423" s="18">
        <v>291</v>
      </c>
      <c r="B423" s="19" t="s">
        <v>242</v>
      </c>
      <c r="C423" s="15" t="s">
        <v>87</v>
      </c>
      <c r="D423" s="14" t="s">
        <v>19</v>
      </c>
      <c r="E423" s="10">
        <f t="shared" si="11"/>
        <v>0</v>
      </c>
      <c r="F423" s="11"/>
      <c r="G423" s="11"/>
      <c r="H423" s="11"/>
      <c r="I423" s="11"/>
      <c r="J423" s="11"/>
    </row>
    <row r="424" spans="1:10" ht="22.5" hidden="1">
      <c r="A424" s="18">
        <v>291</v>
      </c>
      <c r="B424" s="19" t="s">
        <v>243</v>
      </c>
      <c r="C424" s="15" t="s">
        <v>88</v>
      </c>
      <c r="D424" s="14" t="s">
        <v>19</v>
      </c>
      <c r="E424" s="10">
        <f t="shared" si="11"/>
        <v>0</v>
      </c>
      <c r="F424" s="11"/>
      <c r="G424" s="11"/>
      <c r="H424" s="11"/>
      <c r="I424" s="11"/>
      <c r="J424" s="11"/>
    </row>
    <row r="425" spans="1:10" ht="44.25" customHeight="1" hidden="1">
      <c r="A425" s="225" t="s">
        <v>89</v>
      </c>
      <c r="B425" s="225"/>
      <c r="C425" s="14" t="s">
        <v>90</v>
      </c>
      <c r="D425" s="16">
        <v>852</v>
      </c>
      <c r="E425" s="10">
        <f t="shared" si="11"/>
        <v>0</v>
      </c>
      <c r="F425" s="12"/>
      <c r="G425" s="12"/>
      <c r="H425" s="12"/>
      <c r="I425" s="12"/>
      <c r="J425" s="12"/>
    </row>
    <row r="426" spans="1:10" ht="22.5" hidden="1">
      <c r="A426" s="18">
        <v>291</v>
      </c>
      <c r="B426" s="19" t="s">
        <v>244</v>
      </c>
      <c r="C426" s="15" t="s">
        <v>91</v>
      </c>
      <c r="D426" s="14" t="s">
        <v>19</v>
      </c>
      <c r="E426" s="10">
        <f t="shared" si="11"/>
        <v>0</v>
      </c>
      <c r="F426" s="12"/>
      <c r="G426" s="12"/>
      <c r="H426" s="12"/>
      <c r="I426" s="12"/>
      <c r="J426" s="12"/>
    </row>
    <row r="427" spans="1:10" ht="22.5" hidden="1">
      <c r="A427" s="18">
        <v>291</v>
      </c>
      <c r="B427" s="26" t="s">
        <v>245</v>
      </c>
      <c r="C427" s="15" t="s">
        <v>92</v>
      </c>
      <c r="D427" s="14" t="s">
        <v>19</v>
      </c>
      <c r="E427" s="10">
        <f t="shared" si="11"/>
        <v>0</v>
      </c>
      <c r="F427" s="11"/>
      <c r="G427" s="11"/>
      <c r="H427" s="11"/>
      <c r="I427" s="11"/>
      <c r="J427" s="11"/>
    </row>
    <row r="428" spans="1:10" ht="22.5" hidden="1">
      <c r="A428" s="18">
        <v>291</v>
      </c>
      <c r="B428" s="26" t="s">
        <v>246</v>
      </c>
      <c r="C428" s="15" t="s">
        <v>93</v>
      </c>
      <c r="D428" s="14" t="s">
        <v>19</v>
      </c>
      <c r="E428" s="10">
        <f t="shared" si="11"/>
        <v>0</v>
      </c>
      <c r="F428" s="11"/>
      <c r="G428" s="11"/>
      <c r="H428" s="11"/>
      <c r="I428" s="11"/>
      <c r="J428" s="11"/>
    </row>
    <row r="429" spans="1:10" ht="15" hidden="1">
      <c r="A429" s="18">
        <v>291</v>
      </c>
      <c r="B429" s="26" t="s">
        <v>241</v>
      </c>
      <c r="C429" s="15" t="s">
        <v>94</v>
      </c>
      <c r="D429" s="14" t="s">
        <v>19</v>
      </c>
      <c r="E429" s="10">
        <f t="shared" si="11"/>
        <v>0</v>
      </c>
      <c r="F429" s="11"/>
      <c r="G429" s="11"/>
      <c r="H429" s="11"/>
      <c r="I429" s="11"/>
      <c r="J429" s="11"/>
    </row>
    <row r="430" spans="1:10" ht="34.5" customHeight="1" hidden="1">
      <c r="A430" s="225" t="s">
        <v>247</v>
      </c>
      <c r="B430" s="225"/>
      <c r="C430" s="17" t="s">
        <v>95</v>
      </c>
      <c r="D430" s="16">
        <v>853</v>
      </c>
      <c r="E430" s="10">
        <f t="shared" si="11"/>
        <v>0</v>
      </c>
      <c r="F430" s="12"/>
      <c r="G430" s="12"/>
      <c r="H430" s="12"/>
      <c r="I430" s="12"/>
      <c r="J430" s="12"/>
    </row>
    <row r="431" spans="1:10" ht="56.25" hidden="1">
      <c r="A431" s="18">
        <v>292</v>
      </c>
      <c r="B431" s="19" t="s">
        <v>248</v>
      </c>
      <c r="C431" s="15" t="s">
        <v>96</v>
      </c>
      <c r="D431" s="14" t="s">
        <v>19</v>
      </c>
      <c r="E431" s="10">
        <f t="shared" si="11"/>
        <v>0</v>
      </c>
      <c r="F431" s="12"/>
      <c r="G431" s="12"/>
      <c r="H431" s="12"/>
      <c r="I431" s="12"/>
      <c r="J431" s="12"/>
    </row>
    <row r="432" spans="1:10" ht="45" hidden="1">
      <c r="A432" s="18">
        <v>292</v>
      </c>
      <c r="B432" s="26" t="s">
        <v>249</v>
      </c>
      <c r="C432" s="15" t="s">
        <v>97</v>
      </c>
      <c r="D432" s="14" t="s">
        <v>19</v>
      </c>
      <c r="E432" s="10">
        <f t="shared" si="11"/>
        <v>0</v>
      </c>
      <c r="F432" s="11"/>
      <c r="G432" s="11"/>
      <c r="H432" s="11"/>
      <c r="I432" s="11"/>
      <c r="J432" s="11"/>
    </row>
    <row r="433" spans="1:10" ht="45" hidden="1">
      <c r="A433" s="19" t="s">
        <v>254</v>
      </c>
      <c r="B433" s="26" t="s">
        <v>250</v>
      </c>
      <c r="C433" s="15" t="s">
        <v>98</v>
      </c>
      <c r="D433" s="14" t="s">
        <v>19</v>
      </c>
      <c r="E433" s="10">
        <f t="shared" si="11"/>
        <v>0</v>
      </c>
      <c r="F433" s="11"/>
      <c r="G433" s="11"/>
      <c r="H433" s="11"/>
      <c r="I433" s="11"/>
      <c r="J433" s="11"/>
    </row>
    <row r="434" spans="1:10" ht="56.25" hidden="1">
      <c r="A434" s="19" t="s">
        <v>255</v>
      </c>
      <c r="B434" s="26" t="s">
        <v>251</v>
      </c>
      <c r="C434" s="15" t="s">
        <v>99</v>
      </c>
      <c r="D434" s="14" t="s">
        <v>19</v>
      </c>
      <c r="E434" s="10">
        <f t="shared" si="11"/>
        <v>0</v>
      </c>
      <c r="F434" s="11"/>
      <c r="G434" s="11"/>
      <c r="H434" s="11"/>
      <c r="I434" s="11"/>
      <c r="J434" s="11"/>
    </row>
    <row r="435" spans="1:10" ht="56.25" hidden="1">
      <c r="A435" s="19" t="s">
        <v>256</v>
      </c>
      <c r="B435" s="26" t="s">
        <v>252</v>
      </c>
      <c r="C435" s="15" t="s">
        <v>100</v>
      </c>
      <c r="D435" s="14" t="s">
        <v>19</v>
      </c>
      <c r="E435" s="10">
        <f t="shared" si="11"/>
        <v>0</v>
      </c>
      <c r="F435" s="11"/>
      <c r="G435" s="11"/>
      <c r="H435" s="11"/>
      <c r="I435" s="11"/>
      <c r="J435" s="11"/>
    </row>
    <row r="436" spans="1:10" ht="56.25" hidden="1">
      <c r="A436" s="19" t="s">
        <v>257</v>
      </c>
      <c r="B436" s="26" t="s">
        <v>253</v>
      </c>
      <c r="C436" s="15" t="s">
        <v>101</v>
      </c>
      <c r="D436" s="14" t="s">
        <v>19</v>
      </c>
      <c r="E436" s="10">
        <f t="shared" si="11"/>
        <v>0</v>
      </c>
      <c r="F436" s="11"/>
      <c r="G436" s="11"/>
      <c r="H436" s="11"/>
      <c r="I436" s="11"/>
      <c r="J436" s="11"/>
    </row>
    <row r="437" spans="1:10" ht="34.5" customHeight="1" hidden="1">
      <c r="A437" s="224" t="s">
        <v>102</v>
      </c>
      <c r="B437" s="224"/>
      <c r="C437" s="14" t="s">
        <v>103</v>
      </c>
      <c r="D437" s="14" t="s">
        <v>50</v>
      </c>
      <c r="E437" s="10">
        <f t="shared" si="11"/>
        <v>0</v>
      </c>
      <c r="F437" s="12"/>
      <c r="G437" s="12"/>
      <c r="H437" s="12"/>
      <c r="I437" s="12"/>
      <c r="J437" s="12"/>
    </row>
    <row r="438" spans="1:10" ht="34.5" customHeight="1" hidden="1">
      <c r="A438" s="225" t="s">
        <v>104</v>
      </c>
      <c r="B438" s="225"/>
      <c r="C438" s="17" t="s">
        <v>105</v>
      </c>
      <c r="D438" s="16">
        <v>831</v>
      </c>
      <c r="E438" s="10">
        <f t="shared" si="11"/>
        <v>0</v>
      </c>
      <c r="F438" s="12"/>
      <c r="G438" s="12"/>
      <c r="H438" s="12"/>
      <c r="I438" s="12"/>
      <c r="J438" s="12"/>
    </row>
    <row r="439" spans="1:10" ht="22.5" hidden="1">
      <c r="A439" s="18">
        <v>262</v>
      </c>
      <c r="B439" s="19" t="s">
        <v>240</v>
      </c>
      <c r="C439" s="15" t="s">
        <v>106</v>
      </c>
      <c r="D439" s="14" t="s">
        <v>19</v>
      </c>
      <c r="E439" s="10">
        <f t="shared" si="11"/>
        <v>0</v>
      </c>
      <c r="F439" s="11"/>
      <c r="G439" s="11"/>
      <c r="H439" s="11"/>
      <c r="I439" s="11"/>
      <c r="J439" s="11"/>
    </row>
    <row r="440" spans="1:10" ht="15" hidden="1">
      <c r="A440" s="18">
        <v>295</v>
      </c>
      <c r="B440" s="19" t="s">
        <v>258</v>
      </c>
      <c r="C440" s="15" t="s">
        <v>107</v>
      </c>
      <c r="D440" s="14" t="s">
        <v>19</v>
      </c>
      <c r="E440" s="10">
        <f t="shared" si="11"/>
        <v>0</v>
      </c>
      <c r="F440" s="11"/>
      <c r="G440" s="11"/>
      <c r="H440" s="11"/>
      <c r="I440" s="11"/>
      <c r="J440" s="11"/>
    </row>
    <row r="441" spans="1:10" ht="34.5" customHeight="1" hidden="1">
      <c r="A441" s="224" t="s">
        <v>108</v>
      </c>
      <c r="B441" s="224"/>
      <c r="C441" s="14" t="s">
        <v>109</v>
      </c>
      <c r="D441" s="14" t="s">
        <v>19</v>
      </c>
      <c r="E441" s="10">
        <f t="shared" si="11"/>
        <v>0</v>
      </c>
      <c r="F441" s="12"/>
      <c r="G441" s="12"/>
      <c r="H441" s="12"/>
      <c r="I441" s="12"/>
      <c r="J441" s="12"/>
    </row>
    <row r="442" spans="1:10" ht="60.75" customHeight="1" hidden="1">
      <c r="A442" s="225" t="s">
        <v>110</v>
      </c>
      <c r="B442" s="225"/>
      <c r="C442" s="17" t="s">
        <v>111</v>
      </c>
      <c r="D442" s="16">
        <v>243</v>
      </c>
      <c r="E442" s="10">
        <f t="shared" si="11"/>
        <v>0</v>
      </c>
      <c r="F442" s="12"/>
      <c r="G442" s="12"/>
      <c r="H442" s="12"/>
      <c r="I442" s="12"/>
      <c r="J442" s="12"/>
    </row>
    <row r="443" spans="1:10" ht="15" hidden="1">
      <c r="A443" s="18">
        <v>222</v>
      </c>
      <c r="B443" s="19" t="s">
        <v>112</v>
      </c>
      <c r="C443" s="15" t="s">
        <v>113</v>
      </c>
      <c r="D443" s="14" t="s">
        <v>19</v>
      </c>
      <c r="E443" s="10">
        <f t="shared" si="11"/>
        <v>0</v>
      </c>
      <c r="F443" s="11"/>
      <c r="G443" s="11"/>
      <c r="H443" s="11"/>
      <c r="I443" s="11"/>
      <c r="J443" s="11"/>
    </row>
    <row r="444" spans="1:10" ht="45" hidden="1">
      <c r="A444" s="18">
        <v>224</v>
      </c>
      <c r="B444" s="19" t="s">
        <v>259</v>
      </c>
      <c r="C444" s="15" t="s">
        <v>114</v>
      </c>
      <c r="D444" s="14" t="s">
        <v>19</v>
      </c>
      <c r="E444" s="10">
        <f t="shared" si="11"/>
        <v>0</v>
      </c>
      <c r="F444" s="11"/>
      <c r="G444" s="11"/>
      <c r="H444" s="11"/>
      <c r="I444" s="11"/>
      <c r="J444" s="11"/>
    </row>
    <row r="445" spans="1:10" ht="22.5" hidden="1">
      <c r="A445" s="18">
        <v>225</v>
      </c>
      <c r="B445" s="19" t="s">
        <v>115</v>
      </c>
      <c r="C445" s="15" t="s">
        <v>116</v>
      </c>
      <c r="D445" s="14" t="s">
        <v>19</v>
      </c>
      <c r="E445" s="10">
        <f t="shared" si="11"/>
        <v>0</v>
      </c>
      <c r="F445" s="11"/>
      <c r="G445" s="11"/>
      <c r="H445" s="11"/>
      <c r="I445" s="11"/>
      <c r="J445" s="11"/>
    </row>
    <row r="446" spans="1:10" ht="22.5" hidden="1">
      <c r="A446" s="19" t="s">
        <v>260</v>
      </c>
      <c r="B446" s="19" t="s">
        <v>181</v>
      </c>
      <c r="C446" s="15" t="s">
        <v>117</v>
      </c>
      <c r="D446" s="14" t="s">
        <v>19</v>
      </c>
      <c r="E446" s="10">
        <f t="shared" si="11"/>
        <v>0</v>
      </c>
      <c r="F446" s="11"/>
      <c r="G446" s="11"/>
      <c r="H446" s="11"/>
      <c r="I446" s="11"/>
      <c r="J446" s="11"/>
    </row>
    <row r="447" spans="1:10" ht="15" hidden="1">
      <c r="A447" s="18">
        <v>226</v>
      </c>
      <c r="B447" s="19" t="s">
        <v>118</v>
      </c>
      <c r="C447" s="15" t="s">
        <v>119</v>
      </c>
      <c r="D447" s="14" t="s">
        <v>19</v>
      </c>
      <c r="E447" s="10">
        <f t="shared" si="11"/>
        <v>0</v>
      </c>
      <c r="F447" s="11"/>
      <c r="G447" s="11"/>
      <c r="H447" s="11"/>
      <c r="I447" s="11"/>
      <c r="J447" s="11"/>
    </row>
    <row r="448" spans="1:10" ht="22.5" hidden="1">
      <c r="A448" s="18">
        <v>310</v>
      </c>
      <c r="B448" s="19" t="s">
        <v>120</v>
      </c>
      <c r="C448" s="15" t="s">
        <v>121</v>
      </c>
      <c r="D448" s="14" t="s">
        <v>19</v>
      </c>
      <c r="E448" s="10">
        <f t="shared" si="11"/>
        <v>0</v>
      </c>
      <c r="F448" s="11"/>
      <c r="G448" s="11"/>
      <c r="H448" s="11"/>
      <c r="I448" s="11"/>
      <c r="J448" s="11"/>
    </row>
    <row r="449" spans="1:10" ht="22.5" hidden="1">
      <c r="A449" s="18">
        <v>344</v>
      </c>
      <c r="B449" s="19" t="s">
        <v>261</v>
      </c>
      <c r="C449" s="15" t="s">
        <v>122</v>
      </c>
      <c r="D449" s="14" t="s">
        <v>19</v>
      </c>
      <c r="E449" s="10">
        <f t="shared" si="11"/>
        <v>0</v>
      </c>
      <c r="F449" s="11"/>
      <c r="G449" s="11"/>
      <c r="H449" s="11"/>
      <c r="I449" s="11"/>
      <c r="J449" s="11"/>
    </row>
    <row r="450" spans="1:10" ht="22.5" hidden="1">
      <c r="A450" s="18">
        <v>346</v>
      </c>
      <c r="B450" s="19" t="s">
        <v>262</v>
      </c>
      <c r="C450" s="15" t="s">
        <v>263</v>
      </c>
      <c r="D450" s="14" t="s">
        <v>19</v>
      </c>
      <c r="E450" s="10"/>
      <c r="F450" s="11"/>
      <c r="G450" s="11"/>
      <c r="H450" s="11"/>
      <c r="I450" s="11"/>
      <c r="J450" s="11"/>
    </row>
    <row r="451" spans="1:10" ht="51.75" customHeight="1" hidden="1">
      <c r="A451" s="225" t="s">
        <v>123</v>
      </c>
      <c r="B451" s="225"/>
      <c r="C451" s="17" t="s">
        <v>124</v>
      </c>
      <c r="D451" s="16">
        <v>244</v>
      </c>
      <c r="E451" s="10">
        <f aca="true" t="shared" si="12" ref="E451:E478">SUM(F451:J451)</f>
        <v>0</v>
      </c>
      <c r="F451" s="12"/>
      <c r="G451" s="12"/>
      <c r="H451" s="12"/>
      <c r="I451" s="12"/>
      <c r="J451" s="12"/>
    </row>
    <row r="452" spans="1:10" ht="22.5" hidden="1">
      <c r="A452" s="18">
        <v>221</v>
      </c>
      <c r="B452" s="19" t="s">
        <v>125</v>
      </c>
      <c r="C452" s="15" t="s">
        <v>126</v>
      </c>
      <c r="D452" s="14" t="s">
        <v>19</v>
      </c>
      <c r="E452" s="10">
        <f t="shared" si="12"/>
        <v>0</v>
      </c>
      <c r="F452" s="12"/>
      <c r="G452" s="12"/>
      <c r="H452" s="12"/>
      <c r="I452" s="12"/>
      <c r="J452" s="12"/>
    </row>
    <row r="453" spans="1:10" ht="15" hidden="1">
      <c r="A453" s="18">
        <v>221</v>
      </c>
      <c r="B453" s="26" t="s">
        <v>127</v>
      </c>
      <c r="C453" s="15" t="s">
        <v>128</v>
      </c>
      <c r="D453" s="14" t="s">
        <v>2</v>
      </c>
      <c r="E453" s="10">
        <f t="shared" si="12"/>
        <v>0</v>
      </c>
      <c r="F453" s="11"/>
      <c r="G453" s="11"/>
      <c r="H453" s="11"/>
      <c r="I453" s="11"/>
      <c r="J453" s="11"/>
    </row>
    <row r="454" spans="1:10" ht="15" hidden="1">
      <c r="A454" s="19" t="s">
        <v>264</v>
      </c>
      <c r="B454" s="26" t="s">
        <v>129</v>
      </c>
      <c r="C454" s="15" t="s">
        <v>130</v>
      </c>
      <c r="D454" s="14" t="s">
        <v>19</v>
      </c>
      <c r="E454" s="10">
        <f t="shared" si="12"/>
        <v>0</v>
      </c>
      <c r="F454" s="11"/>
      <c r="G454" s="11"/>
      <c r="H454" s="11"/>
      <c r="I454" s="11"/>
      <c r="J454" s="11"/>
    </row>
    <row r="455" spans="1:10" ht="15" hidden="1">
      <c r="A455" s="18">
        <v>222</v>
      </c>
      <c r="B455" s="19" t="s">
        <v>54</v>
      </c>
      <c r="C455" s="15" t="s">
        <v>131</v>
      </c>
      <c r="D455" s="14" t="s">
        <v>19</v>
      </c>
      <c r="E455" s="10">
        <f t="shared" si="12"/>
        <v>0</v>
      </c>
      <c r="F455" s="11"/>
      <c r="G455" s="11"/>
      <c r="H455" s="11"/>
      <c r="I455" s="11"/>
      <c r="J455" s="11"/>
    </row>
    <row r="456" spans="1:10" ht="15" hidden="1">
      <c r="A456" s="18">
        <v>223</v>
      </c>
      <c r="B456" s="19" t="s">
        <v>132</v>
      </c>
      <c r="C456" s="15" t="s">
        <v>133</v>
      </c>
      <c r="D456" s="14" t="s">
        <v>19</v>
      </c>
      <c r="E456" s="10">
        <f t="shared" si="12"/>
        <v>0</v>
      </c>
      <c r="F456" s="12"/>
      <c r="G456" s="12"/>
      <c r="H456" s="12"/>
      <c r="I456" s="12"/>
      <c r="J456" s="12"/>
    </row>
    <row r="457" spans="1:10" ht="15" hidden="1">
      <c r="A457" s="19" t="s">
        <v>265</v>
      </c>
      <c r="B457" s="26" t="s">
        <v>134</v>
      </c>
      <c r="C457" s="15" t="s">
        <v>135</v>
      </c>
      <c r="D457" s="14" t="s">
        <v>19</v>
      </c>
      <c r="E457" s="10">
        <f t="shared" si="12"/>
        <v>0</v>
      </c>
      <c r="F457" s="11"/>
      <c r="G457" s="11"/>
      <c r="H457" s="11"/>
      <c r="I457" s="11"/>
      <c r="J457" s="11"/>
    </row>
    <row r="458" spans="1:10" ht="15" hidden="1">
      <c r="A458" s="19" t="s">
        <v>266</v>
      </c>
      <c r="B458" s="26" t="s">
        <v>136</v>
      </c>
      <c r="C458" s="15" t="s">
        <v>137</v>
      </c>
      <c r="D458" s="14" t="s">
        <v>19</v>
      </c>
      <c r="E458" s="10">
        <f t="shared" si="12"/>
        <v>0</v>
      </c>
      <c r="F458" s="11"/>
      <c r="G458" s="11"/>
      <c r="H458" s="11"/>
      <c r="I458" s="11"/>
      <c r="J458" s="11"/>
    </row>
    <row r="459" spans="1:10" ht="15" hidden="1">
      <c r="A459" s="19" t="s">
        <v>267</v>
      </c>
      <c r="B459" s="26" t="s">
        <v>138</v>
      </c>
      <c r="C459" s="15" t="s">
        <v>139</v>
      </c>
      <c r="D459" s="14" t="s">
        <v>19</v>
      </c>
      <c r="E459" s="10">
        <f t="shared" si="12"/>
        <v>0</v>
      </c>
      <c r="F459" s="11"/>
      <c r="G459" s="11"/>
      <c r="H459" s="11"/>
      <c r="I459" s="11"/>
      <c r="J459" s="11"/>
    </row>
    <row r="460" spans="1:10" ht="22.5" hidden="1">
      <c r="A460" s="19" t="s">
        <v>268</v>
      </c>
      <c r="B460" s="26" t="s">
        <v>179</v>
      </c>
      <c r="C460" s="15" t="s">
        <v>140</v>
      </c>
      <c r="D460" s="14" t="s">
        <v>19</v>
      </c>
      <c r="E460" s="10">
        <f t="shared" si="12"/>
        <v>0</v>
      </c>
      <c r="F460" s="11"/>
      <c r="G460" s="11"/>
      <c r="H460" s="11"/>
      <c r="I460" s="11"/>
      <c r="J460" s="11"/>
    </row>
    <row r="461" spans="1:10" ht="45" hidden="1">
      <c r="A461" s="18">
        <v>224</v>
      </c>
      <c r="B461" s="19" t="s">
        <v>259</v>
      </c>
      <c r="C461" s="15" t="s">
        <v>142</v>
      </c>
      <c r="D461" s="14" t="s">
        <v>19</v>
      </c>
      <c r="E461" s="10">
        <f t="shared" si="12"/>
        <v>0</v>
      </c>
      <c r="F461" s="12"/>
      <c r="G461" s="12"/>
      <c r="H461" s="12"/>
      <c r="I461" s="12"/>
      <c r="J461" s="12"/>
    </row>
    <row r="462" spans="1:10" ht="33.75" hidden="1">
      <c r="A462" s="18">
        <v>225</v>
      </c>
      <c r="B462" s="19" t="s">
        <v>141</v>
      </c>
      <c r="C462" s="15" t="s">
        <v>143</v>
      </c>
      <c r="D462" s="14" t="s">
        <v>19</v>
      </c>
      <c r="E462" s="10">
        <f t="shared" si="12"/>
        <v>0</v>
      </c>
      <c r="F462" s="11"/>
      <c r="G462" s="11"/>
      <c r="H462" s="11"/>
      <c r="I462" s="11"/>
      <c r="J462" s="11"/>
    </row>
    <row r="463" spans="1:10" ht="15" hidden="1">
      <c r="A463" s="18">
        <v>225</v>
      </c>
      <c r="B463" s="26" t="s">
        <v>182</v>
      </c>
      <c r="C463" s="15" t="s">
        <v>144</v>
      </c>
      <c r="D463" s="14" t="s">
        <v>19</v>
      </c>
      <c r="E463" s="10">
        <f t="shared" si="12"/>
        <v>0</v>
      </c>
      <c r="F463" s="11"/>
      <c r="G463" s="11"/>
      <c r="H463" s="11"/>
      <c r="I463" s="11"/>
      <c r="J463" s="11"/>
    </row>
    <row r="464" spans="1:10" ht="22.5" hidden="1">
      <c r="A464" s="19" t="s">
        <v>269</v>
      </c>
      <c r="B464" s="26" t="s">
        <v>183</v>
      </c>
      <c r="C464" s="15" t="s">
        <v>145</v>
      </c>
      <c r="D464" s="14" t="s">
        <v>19</v>
      </c>
      <c r="E464" s="10">
        <f t="shared" si="12"/>
        <v>0</v>
      </c>
      <c r="F464" s="11"/>
      <c r="G464" s="11"/>
      <c r="H464" s="11"/>
      <c r="I464" s="11"/>
      <c r="J464" s="11"/>
    </row>
    <row r="465" spans="1:10" ht="22.5" hidden="1">
      <c r="A465" s="19" t="s">
        <v>260</v>
      </c>
      <c r="B465" s="26" t="s">
        <v>180</v>
      </c>
      <c r="C465" s="15" t="s">
        <v>147</v>
      </c>
      <c r="D465" s="14" t="s">
        <v>19</v>
      </c>
      <c r="E465" s="10">
        <f t="shared" si="12"/>
        <v>0</v>
      </c>
      <c r="F465" s="12"/>
      <c r="G465" s="12"/>
      <c r="H465" s="12"/>
      <c r="I465" s="12"/>
      <c r="J465" s="12"/>
    </row>
    <row r="466" spans="1:10" ht="22.5" hidden="1">
      <c r="A466" s="18">
        <v>226</v>
      </c>
      <c r="B466" s="19" t="s">
        <v>146</v>
      </c>
      <c r="C466" s="15" t="s">
        <v>151</v>
      </c>
      <c r="D466" s="14" t="s">
        <v>19</v>
      </c>
      <c r="E466" s="10">
        <f t="shared" si="12"/>
        <v>0</v>
      </c>
      <c r="F466" s="11"/>
      <c r="G466" s="11"/>
      <c r="H466" s="11"/>
      <c r="I466" s="11"/>
      <c r="J466" s="11"/>
    </row>
    <row r="467" spans="1:10" ht="15" hidden="1">
      <c r="A467" s="18">
        <v>226</v>
      </c>
      <c r="B467" s="26" t="s">
        <v>148</v>
      </c>
      <c r="C467" s="15" t="s">
        <v>153</v>
      </c>
      <c r="D467" s="14" t="s">
        <v>19</v>
      </c>
      <c r="E467" s="10">
        <f t="shared" si="12"/>
        <v>0</v>
      </c>
      <c r="F467" s="11"/>
      <c r="G467" s="11"/>
      <c r="H467" s="11"/>
      <c r="I467" s="11"/>
      <c r="J467" s="11"/>
    </row>
    <row r="468" spans="1:10" ht="22.5" hidden="1">
      <c r="A468" s="19" t="s">
        <v>270</v>
      </c>
      <c r="B468" s="26" t="s">
        <v>150</v>
      </c>
      <c r="C468" s="15" t="s">
        <v>156</v>
      </c>
      <c r="D468" s="14" t="s">
        <v>19</v>
      </c>
      <c r="E468" s="10">
        <f t="shared" si="12"/>
        <v>0</v>
      </c>
      <c r="F468" s="11"/>
      <c r="G468" s="11"/>
      <c r="H468" s="11"/>
      <c r="I468" s="11"/>
      <c r="J468" s="11"/>
    </row>
    <row r="469" spans="1:10" ht="22.5" hidden="1">
      <c r="A469" s="19" t="s">
        <v>271</v>
      </c>
      <c r="B469" s="26" t="s">
        <v>152</v>
      </c>
      <c r="C469" s="15" t="s">
        <v>157</v>
      </c>
      <c r="D469" s="14" t="s">
        <v>19</v>
      </c>
      <c r="E469" s="10">
        <f t="shared" si="12"/>
        <v>0</v>
      </c>
      <c r="F469" s="11"/>
      <c r="G469" s="11"/>
      <c r="H469" s="11"/>
      <c r="I469" s="11"/>
      <c r="J469" s="11"/>
    </row>
    <row r="470" spans="1:10" ht="15" hidden="1">
      <c r="A470" s="19" t="s">
        <v>272</v>
      </c>
      <c r="B470" s="26" t="s">
        <v>154</v>
      </c>
      <c r="C470" s="15" t="s">
        <v>158</v>
      </c>
      <c r="D470" s="14" t="s">
        <v>19</v>
      </c>
      <c r="E470" s="10">
        <f t="shared" si="12"/>
        <v>0</v>
      </c>
      <c r="F470" s="12"/>
      <c r="G470" s="12"/>
      <c r="H470" s="12"/>
      <c r="I470" s="12"/>
      <c r="J470" s="12"/>
    </row>
    <row r="471" spans="1:10" ht="15" hidden="1">
      <c r="A471" s="19">
        <v>227</v>
      </c>
      <c r="B471" s="19" t="s">
        <v>178</v>
      </c>
      <c r="C471" s="15" t="s">
        <v>160</v>
      </c>
      <c r="D471" s="14" t="s">
        <v>19</v>
      </c>
      <c r="E471" s="10">
        <f t="shared" si="12"/>
        <v>0</v>
      </c>
      <c r="F471" s="11"/>
      <c r="G471" s="11"/>
      <c r="H471" s="11"/>
      <c r="I471" s="11"/>
      <c r="J471" s="11"/>
    </row>
    <row r="472" spans="1:10" ht="22.5" hidden="1">
      <c r="A472" s="19">
        <v>228</v>
      </c>
      <c r="B472" s="19" t="s">
        <v>202</v>
      </c>
      <c r="C472" s="15" t="s">
        <v>203</v>
      </c>
      <c r="D472" s="14" t="s">
        <v>19</v>
      </c>
      <c r="E472" s="10">
        <f t="shared" si="12"/>
        <v>0</v>
      </c>
      <c r="F472" s="11"/>
      <c r="G472" s="11"/>
      <c r="H472" s="11"/>
      <c r="I472" s="11"/>
      <c r="J472" s="11"/>
    </row>
    <row r="473" spans="1:10" ht="33.75" hidden="1">
      <c r="A473" s="18">
        <v>310</v>
      </c>
      <c r="B473" s="19" t="s">
        <v>159</v>
      </c>
      <c r="C473" s="15" t="s">
        <v>163</v>
      </c>
      <c r="D473" s="14" t="s">
        <v>19</v>
      </c>
      <c r="E473" s="10">
        <f t="shared" si="12"/>
        <v>0</v>
      </c>
      <c r="F473" s="11"/>
      <c r="G473" s="11"/>
      <c r="H473" s="11"/>
      <c r="I473" s="11"/>
      <c r="J473" s="11"/>
    </row>
    <row r="474" spans="1:10" ht="22.5" hidden="1">
      <c r="A474" s="18">
        <v>310</v>
      </c>
      <c r="B474" s="26" t="s">
        <v>161</v>
      </c>
      <c r="C474" s="15" t="s">
        <v>204</v>
      </c>
      <c r="D474" s="14" t="s">
        <v>19</v>
      </c>
      <c r="E474" s="10">
        <f t="shared" si="12"/>
        <v>0</v>
      </c>
      <c r="F474" s="11"/>
      <c r="G474" s="11"/>
      <c r="H474" s="11"/>
      <c r="I474" s="11"/>
      <c r="J474" s="11"/>
    </row>
    <row r="475" spans="1:10" ht="22.5" hidden="1">
      <c r="A475" s="19" t="s">
        <v>273</v>
      </c>
      <c r="B475" s="26" t="s">
        <v>162</v>
      </c>
      <c r="C475" s="15" t="s">
        <v>205</v>
      </c>
      <c r="D475" s="14" t="s">
        <v>19</v>
      </c>
      <c r="E475" s="10">
        <f t="shared" si="12"/>
        <v>0</v>
      </c>
      <c r="F475" s="12"/>
      <c r="G475" s="12"/>
      <c r="H475" s="12"/>
      <c r="I475" s="12"/>
      <c r="J475" s="12"/>
    </row>
    <row r="476" spans="1:10" ht="15" hidden="1">
      <c r="A476" s="19" t="s">
        <v>274</v>
      </c>
      <c r="B476" s="26" t="s">
        <v>154</v>
      </c>
      <c r="C476" s="15" t="s">
        <v>206</v>
      </c>
      <c r="D476" s="14" t="s">
        <v>19</v>
      </c>
      <c r="E476" s="10">
        <f t="shared" si="12"/>
        <v>0</v>
      </c>
      <c r="F476" s="11"/>
      <c r="G476" s="11"/>
      <c r="H476" s="11"/>
      <c r="I476" s="11"/>
      <c r="J476" s="11"/>
    </row>
    <row r="477" spans="1:10" ht="33.75" hidden="1">
      <c r="A477" s="18">
        <v>340</v>
      </c>
      <c r="B477" s="19" t="s">
        <v>164</v>
      </c>
      <c r="C477" s="15" t="s">
        <v>149</v>
      </c>
      <c r="D477" s="14" t="s">
        <v>19</v>
      </c>
      <c r="E477" s="10">
        <f t="shared" si="12"/>
        <v>0</v>
      </c>
      <c r="F477" s="11"/>
      <c r="G477" s="11"/>
      <c r="H477" s="11"/>
      <c r="I477" s="11"/>
      <c r="J477" s="11"/>
    </row>
    <row r="478" spans="1:10" ht="45" hidden="1">
      <c r="A478" s="18">
        <v>341</v>
      </c>
      <c r="B478" s="26" t="s">
        <v>177</v>
      </c>
      <c r="C478" s="15" t="s">
        <v>155</v>
      </c>
      <c r="D478" s="14" t="s">
        <v>19</v>
      </c>
      <c r="E478" s="10">
        <f t="shared" si="12"/>
        <v>0</v>
      </c>
      <c r="F478" s="11"/>
      <c r="G478" s="11"/>
      <c r="H478" s="11"/>
      <c r="I478" s="11"/>
      <c r="J478" s="11"/>
    </row>
    <row r="479" spans="1:10" ht="22.5" hidden="1">
      <c r="A479" s="18">
        <v>343</v>
      </c>
      <c r="B479" s="26" t="s">
        <v>174</v>
      </c>
      <c r="C479" s="15" t="s">
        <v>207</v>
      </c>
      <c r="D479" s="14" t="s">
        <v>19</v>
      </c>
      <c r="E479" s="10"/>
      <c r="F479" s="11"/>
      <c r="G479" s="11"/>
      <c r="H479" s="11"/>
      <c r="I479" s="11"/>
      <c r="J479" s="11"/>
    </row>
    <row r="480" spans="1:10" ht="22.5" customHeight="1" hidden="1">
      <c r="A480" s="18">
        <v>344</v>
      </c>
      <c r="B480" s="26" t="s">
        <v>175</v>
      </c>
      <c r="C480" s="15" t="s">
        <v>208</v>
      </c>
      <c r="D480" s="14" t="s">
        <v>19</v>
      </c>
      <c r="E480" s="10">
        <f aca="true" t="shared" si="13" ref="E480:E485">SUM(F480:J480)</f>
        <v>0</v>
      </c>
      <c r="F480" s="11"/>
      <c r="G480" s="11"/>
      <c r="H480" s="11"/>
      <c r="I480" s="11"/>
      <c r="J480" s="11"/>
    </row>
    <row r="481" spans="1:10" ht="22.5" hidden="1">
      <c r="A481" s="18">
        <v>345</v>
      </c>
      <c r="B481" s="26" t="s">
        <v>176</v>
      </c>
      <c r="C481" s="15" t="s">
        <v>209</v>
      </c>
      <c r="D481" s="14" t="s">
        <v>19</v>
      </c>
      <c r="E481" s="10">
        <f t="shared" si="13"/>
        <v>0</v>
      </c>
      <c r="F481" s="11"/>
      <c r="G481" s="11"/>
      <c r="H481" s="11"/>
      <c r="I481" s="11"/>
      <c r="J481" s="11"/>
    </row>
    <row r="482" spans="1:10" ht="33.75" hidden="1">
      <c r="A482" s="18">
        <v>346</v>
      </c>
      <c r="B482" s="26" t="s">
        <v>184</v>
      </c>
      <c r="C482" s="15" t="s">
        <v>210</v>
      </c>
      <c r="D482" s="14" t="s">
        <v>19</v>
      </c>
      <c r="E482" s="10">
        <f t="shared" si="13"/>
        <v>0</v>
      </c>
      <c r="F482" s="11"/>
      <c r="G482" s="11"/>
      <c r="H482" s="11"/>
      <c r="I482" s="11"/>
      <c r="J482" s="11"/>
    </row>
    <row r="483" spans="1:10" ht="33.75" hidden="1">
      <c r="A483" s="18" t="s">
        <v>275</v>
      </c>
      <c r="B483" s="26" t="s">
        <v>185</v>
      </c>
      <c r="C483" s="15" t="s">
        <v>211</v>
      </c>
      <c r="D483" s="14" t="s">
        <v>19</v>
      </c>
      <c r="E483" s="10">
        <f t="shared" si="13"/>
        <v>0</v>
      </c>
      <c r="F483" s="11"/>
      <c r="G483" s="11"/>
      <c r="H483" s="11"/>
      <c r="I483" s="11"/>
      <c r="J483" s="11"/>
    </row>
    <row r="484" spans="1:10" ht="33.75" hidden="1">
      <c r="A484" s="18">
        <v>349</v>
      </c>
      <c r="B484" s="26" t="s">
        <v>186</v>
      </c>
      <c r="C484" s="15" t="s">
        <v>212</v>
      </c>
      <c r="D484" s="14" t="s">
        <v>19</v>
      </c>
      <c r="E484" s="10">
        <f t="shared" si="13"/>
        <v>0</v>
      </c>
      <c r="F484" s="11"/>
      <c r="G484" s="11"/>
      <c r="H484" s="11"/>
      <c r="I484" s="11"/>
      <c r="J484" s="11"/>
    </row>
    <row r="485" spans="1:10" ht="45" hidden="1">
      <c r="A485" s="18" t="s">
        <v>276</v>
      </c>
      <c r="B485" s="26" t="s">
        <v>187</v>
      </c>
      <c r="C485" s="15" t="s">
        <v>213</v>
      </c>
      <c r="D485" s="14" t="s">
        <v>19</v>
      </c>
      <c r="E485" s="10">
        <f t="shared" si="13"/>
        <v>0</v>
      </c>
      <c r="F485" s="11"/>
      <c r="G485" s="11"/>
      <c r="H485" s="11"/>
      <c r="I485" s="11"/>
      <c r="J485" s="11"/>
    </row>
    <row r="487" spans="2:4" ht="15">
      <c r="B487" s="167" t="s">
        <v>536</v>
      </c>
      <c r="C487" s="222" t="s">
        <v>504</v>
      </c>
      <c r="D487" s="222"/>
    </row>
    <row r="488" ht="15">
      <c r="B488" s="168"/>
    </row>
    <row r="489" spans="2:4" ht="15">
      <c r="B489" s="167" t="s">
        <v>533</v>
      </c>
      <c r="C489" s="222" t="s">
        <v>508</v>
      </c>
      <c r="D489" s="222"/>
    </row>
    <row r="490" ht="15">
      <c r="B490" s="168"/>
    </row>
    <row r="491" spans="2:4" ht="15">
      <c r="B491" s="169" t="s">
        <v>535</v>
      </c>
      <c r="C491" s="222" t="s">
        <v>508</v>
      </c>
      <c r="D491" s="222"/>
    </row>
  </sheetData>
  <mergeCells count="117">
    <mergeCell ref="A438:B438"/>
    <mergeCell ref="A441:B441"/>
    <mergeCell ref="A442:B442"/>
    <mergeCell ref="A451:B451"/>
    <mergeCell ref="A422:B422"/>
    <mergeCell ref="A425:B425"/>
    <mergeCell ref="A430:B430"/>
    <mergeCell ref="A437:B437"/>
    <mergeCell ref="A409:A411"/>
    <mergeCell ref="A418:B418"/>
    <mergeCell ref="A419:B419"/>
    <mergeCell ref="A421:B421"/>
    <mergeCell ref="A385:A387"/>
    <mergeCell ref="A390:B390"/>
    <mergeCell ref="A404:B404"/>
    <mergeCell ref="A406:B406"/>
    <mergeCell ref="A373:B373"/>
    <mergeCell ref="A374:B374"/>
    <mergeCell ref="A375:B375"/>
    <mergeCell ref="A378:A380"/>
    <mergeCell ref="A327:B327"/>
    <mergeCell ref="A328:B328"/>
    <mergeCell ref="A337:B337"/>
    <mergeCell ref="A372:B372"/>
    <mergeCell ref="A311:B311"/>
    <mergeCell ref="A316:B316"/>
    <mergeCell ref="A323:B323"/>
    <mergeCell ref="A324:B324"/>
    <mergeCell ref="A304:B304"/>
    <mergeCell ref="A305:B305"/>
    <mergeCell ref="A307:B307"/>
    <mergeCell ref="A308:B308"/>
    <mergeCell ref="A276:B276"/>
    <mergeCell ref="A290:B290"/>
    <mergeCell ref="A292:B292"/>
    <mergeCell ref="A295:A297"/>
    <mergeCell ref="A260:B260"/>
    <mergeCell ref="A261:B261"/>
    <mergeCell ref="A264:A266"/>
    <mergeCell ref="A271:A273"/>
    <mergeCell ref="A214:B214"/>
    <mergeCell ref="A223:B223"/>
    <mergeCell ref="A258:B258"/>
    <mergeCell ref="A259:B259"/>
    <mergeCell ref="A202:B202"/>
    <mergeCell ref="A209:B209"/>
    <mergeCell ref="A210:B210"/>
    <mergeCell ref="A213:B213"/>
    <mergeCell ref="A191:B191"/>
    <mergeCell ref="A193:B193"/>
    <mergeCell ref="A194:B194"/>
    <mergeCell ref="A197:B197"/>
    <mergeCell ref="A176:B176"/>
    <mergeCell ref="A178:B178"/>
    <mergeCell ref="A181:A183"/>
    <mergeCell ref="A190:B190"/>
    <mergeCell ref="A147:B147"/>
    <mergeCell ref="A150:A152"/>
    <mergeCell ref="A157:A159"/>
    <mergeCell ref="A162:B162"/>
    <mergeCell ref="A109:B109"/>
    <mergeCell ref="A144:B144"/>
    <mergeCell ref="A145:B145"/>
    <mergeCell ref="A146:B146"/>
    <mergeCell ref="A95:B95"/>
    <mergeCell ref="A96:B96"/>
    <mergeCell ref="A99:B99"/>
    <mergeCell ref="A100:B100"/>
    <mergeCell ref="A79:B79"/>
    <mergeCell ref="A80:B80"/>
    <mergeCell ref="A83:B83"/>
    <mergeCell ref="A88:B88"/>
    <mergeCell ref="A64:B64"/>
    <mergeCell ref="A67:A69"/>
    <mergeCell ref="A76:B76"/>
    <mergeCell ref="A77:B77"/>
    <mergeCell ref="A36:A38"/>
    <mergeCell ref="A43:A45"/>
    <mergeCell ref="A48:B48"/>
    <mergeCell ref="A62:B62"/>
    <mergeCell ref="A30:B30"/>
    <mergeCell ref="A31:B31"/>
    <mergeCell ref="A32:B32"/>
    <mergeCell ref="A33:B33"/>
    <mergeCell ref="A24:B24"/>
    <mergeCell ref="A25:B25"/>
    <mergeCell ref="A28:B28"/>
    <mergeCell ref="A29:B29"/>
    <mergeCell ref="A27:B27"/>
    <mergeCell ref="A26:B26"/>
    <mergeCell ref="A20:B20"/>
    <mergeCell ref="A23:B23"/>
    <mergeCell ref="A21:B21"/>
    <mergeCell ref="A22:B22"/>
    <mergeCell ref="A16:B16"/>
    <mergeCell ref="A17:B17"/>
    <mergeCell ref="A18:B18"/>
    <mergeCell ref="A19:B19"/>
    <mergeCell ref="I11:J11"/>
    <mergeCell ref="A13:B13"/>
    <mergeCell ref="A14:B14"/>
    <mergeCell ref="A15:B15"/>
    <mergeCell ref="A8:B12"/>
    <mergeCell ref="C8:C12"/>
    <mergeCell ref="D8:D12"/>
    <mergeCell ref="E8:J8"/>
    <mergeCell ref="E9:J9"/>
    <mergeCell ref="E10:E12"/>
    <mergeCell ref="F10:J10"/>
    <mergeCell ref="F11:F12"/>
    <mergeCell ref="G11:G12"/>
    <mergeCell ref="H11:H12"/>
    <mergeCell ref="C487:D487"/>
    <mergeCell ref="C489:D489"/>
    <mergeCell ref="C491:D491"/>
    <mergeCell ref="C5:H5"/>
    <mergeCell ref="C6:H6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2"/>
  <sheetViews>
    <sheetView view="pageBreakPreview" zoomScaleSheetLayoutView="100" workbookViewId="0" topLeftCell="A381">
      <selection activeCell="D393" sqref="D393"/>
    </sheetView>
  </sheetViews>
  <sheetFormatPr defaultColWidth="9.140625" defaultRowHeight="15"/>
  <cols>
    <col min="1" max="1" width="7.7109375" style="0" customWidth="1"/>
    <col min="2" max="2" width="30.7109375" style="0" customWidth="1"/>
    <col min="3" max="4" width="9.7109375" style="0" customWidth="1"/>
    <col min="5" max="10" width="14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2" t="s">
        <v>4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3" t="s">
        <v>5</v>
      </c>
      <c r="H3" s="4">
        <v>2021</v>
      </c>
      <c r="I3" s="5" t="s">
        <v>6</v>
      </c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>
      <c r="A5" s="1"/>
      <c r="B5" s="1"/>
      <c r="C5" s="235" t="s">
        <v>280</v>
      </c>
      <c r="D5" s="235"/>
      <c r="E5" s="235"/>
      <c r="F5" s="235"/>
      <c r="G5" s="235"/>
      <c r="H5" s="235"/>
      <c r="I5" s="1"/>
      <c r="J5" s="1"/>
    </row>
    <row r="6" spans="1:10" ht="15">
      <c r="A6" s="1"/>
      <c r="B6" s="1"/>
      <c r="C6" s="236" t="s">
        <v>7</v>
      </c>
      <c r="D6" s="236"/>
      <c r="E6" s="236"/>
      <c r="F6" s="236"/>
      <c r="G6" s="236"/>
      <c r="H6" s="236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>
      <c r="A8" s="237" t="s">
        <v>0</v>
      </c>
      <c r="B8" s="237"/>
      <c r="C8" s="237" t="s">
        <v>8</v>
      </c>
      <c r="D8" s="237" t="s">
        <v>9</v>
      </c>
      <c r="E8" s="244" t="s">
        <v>166</v>
      </c>
      <c r="F8" s="245"/>
      <c r="G8" s="245"/>
      <c r="H8" s="245"/>
      <c r="I8" s="245"/>
      <c r="J8" s="246"/>
    </row>
    <row r="9" spans="1:10" ht="15">
      <c r="A9" s="238"/>
      <c r="B9" s="239"/>
      <c r="C9" s="242"/>
      <c r="D9" s="242"/>
      <c r="E9" s="243" t="s">
        <v>10</v>
      </c>
      <c r="F9" s="243"/>
      <c r="G9" s="243"/>
      <c r="H9" s="243"/>
      <c r="I9" s="243"/>
      <c r="J9" s="243"/>
    </row>
    <row r="10" spans="1:10" ht="15">
      <c r="A10" s="238"/>
      <c r="B10" s="239"/>
      <c r="C10" s="242"/>
      <c r="D10" s="242"/>
      <c r="E10" s="237" t="s">
        <v>11</v>
      </c>
      <c r="F10" s="249" t="s">
        <v>1</v>
      </c>
      <c r="G10" s="249"/>
      <c r="H10" s="249"/>
      <c r="I10" s="249"/>
      <c r="J10" s="249"/>
    </row>
    <row r="11" spans="1:10" ht="45" customHeight="1">
      <c r="A11" s="238"/>
      <c r="B11" s="239"/>
      <c r="C11" s="242"/>
      <c r="D11" s="242"/>
      <c r="E11" s="242"/>
      <c r="F11" s="237" t="s">
        <v>12</v>
      </c>
      <c r="G11" s="237" t="s">
        <v>13</v>
      </c>
      <c r="H11" s="237" t="s">
        <v>14</v>
      </c>
      <c r="I11" s="249" t="s">
        <v>15</v>
      </c>
      <c r="J11" s="249"/>
    </row>
    <row r="12" spans="1:10" ht="66" customHeight="1">
      <c r="A12" s="240"/>
      <c r="B12" s="241"/>
      <c r="C12" s="243"/>
      <c r="D12" s="243"/>
      <c r="E12" s="243"/>
      <c r="F12" s="243"/>
      <c r="G12" s="243"/>
      <c r="H12" s="243"/>
      <c r="I12" s="22" t="s">
        <v>11</v>
      </c>
      <c r="J12" s="22" t="s">
        <v>16</v>
      </c>
    </row>
    <row r="13" spans="1:10" ht="15">
      <c r="A13" s="247">
        <v>1</v>
      </c>
      <c r="B13" s="247"/>
      <c r="C13" s="6">
        <v>2</v>
      </c>
      <c r="D13" s="6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</row>
    <row r="14" spans="1:10" ht="30" customHeight="1">
      <c r="A14" s="248" t="s">
        <v>17</v>
      </c>
      <c r="B14" s="248"/>
      <c r="C14" s="7" t="s">
        <v>18</v>
      </c>
      <c r="D14" s="8" t="s">
        <v>19</v>
      </c>
      <c r="E14" s="9">
        <f aca="true" t="shared" si="0" ref="E14:E81">SUM(F14:J14)</f>
        <v>26838700</v>
      </c>
      <c r="F14" s="9">
        <f>F16</f>
        <v>26147800</v>
      </c>
      <c r="G14" s="9">
        <f>G25</f>
        <v>67900</v>
      </c>
      <c r="H14" s="161" t="s">
        <v>50</v>
      </c>
      <c r="I14" s="9">
        <f>I16+I29</f>
        <v>623000</v>
      </c>
      <c r="J14" s="160" t="s">
        <v>50</v>
      </c>
    </row>
    <row r="15" spans="1:10" ht="15">
      <c r="A15" s="231" t="s">
        <v>20</v>
      </c>
      <c r="B15" s="231"/>
      <c r="C15" s="30">
        <v>110</v>
      </c>
      <c r="D15" s="30"/>
      <c r="E15" s="10">
        <f t="shared" si="0"/>
        <v>0</v>
      </c>
      <c r="F15" s="159" t="s">
        <v>50</v>
      </c>
      <c r="G15" s="159" t="s">
        <v>50</v>
      </c>
      <c r="H15" s="159" t="s">
        <v>50</v>
      </c>
      <c r="I15" s="159" t="s">
        <v>50</v>
      </c>
      <c r="J15" s="159" t="s">
        <v>50</v>
      </c>
    </row>
    <row r="16" spans="1:10" ht="15">
      <c r="A16" s="231" t="s">
        <v>21</v>
      </c>
      <c r="B16" s="231"/>
      <c r="C16" s="30">
        <v>120</v>
      </c>
      <c r="D16" s="30">
        <v>130</v>
      </c>
      <c r="E16" s="10">
        <f t="shared" si="0"/>
        <v>26767800</v>
      </c>
      <c r="F16" s="10">
        <f>F17+F18+F19+F20</f>
        <v>26147800</v>
      </c>
      <c r="G16" s="162" t="s">
        <v>2</v>
      </c>
      <c r="H16" s="10"/>
      <c r="I16" s="10">
        <v>620000</v>
      </c>
      <c r="J16" s="10">
        <f>SUM(J17:J20)</f>
        <v>0</v>
      </c>
    </row>
    <row r="17" spans="1:10" ht="36" customHeight="1">
      <c r="A17" s="232" t="s">
        <v>22</v>
      </c>
      <c r="B17" s="232"/>
      <c r="C17" s="31"/>
      <c r="D17" s="30">
        <v>130</v>
      </c>
      <c r="E17" s="10">
        <f>SUM(F17:J17)</f>
        <v>10514503.27</v>
      </c>
      <c r="F17" s="11">
        <v>10514503.27</v>
      </c>
      <c r="G17" s="159" t="s">
        <v>50</v>
      </c>
      <c r="H17" s="159" t="s">
        <v>50</v>
      </c>
      <c r="I17" s="159" t="s">
        <v>50</v>
      </c>
      <c r="J17" s="159" t="s">
        <v>50</v>
      </c>
    </row>
    <row r="18" spans="1:10" ht="36" customHeight="1">
      <c r="A18" s="232" t="s">
        <v>23</v>
      </c>
      <c r="B18" s="232"/>
      <c r="C18" s="31"/>
      <c r="D18" s="30">
        <v>130</v>
      </c>
      <c r="E18" s="10">
        <f t="shared" si="0"/>
        <v>13472959.96</v>
      </c>
      <c r="F18" s="11">
        <v>13472959.96</v>
      </c>
      <c r="G18" s="159" t="s">
        <v>50</v>
      </c>
      <c r="H18" s="159" t="s">
        <v>50</v>
      </c>
      <c r="I18" s="159" t="s">
        <v>50</v>
      </c>
      <c r="J18" s="159" t="s">
        <v>50</v>
      </c>
    </row>
    <row r="19" spans="1:10" ht="35.25" customHeight="1">
      <c r="A19" s="232" t="s">
        <v>281</v>
      </c>
      <c r="B19" s="232"/>
      <c r="C19" s="31"/>
      <c r="D19" s="30">
        <v>130</v>
      </c>
      <c r="E19" s="10">
        <f t="shared" si="0"/>
        <v>2048936.77</v>
      </c>
      <c r="F19" s="11">
        <v>2048936.77</v>
      </c>
      <c r="G19" s="159" t="s">
        <v>50</v>
      </c>
      <c r="H19" s="159" t="s">
        <v>50</v>
      </c>
      <c r="I19" s="159" t="s">
        <v>50</v>
      </c>
      <c r="J19" s="159" t="s">
        <v>50</v>
      </c>
    </row>
    <row r="20" spans="1:10" ht="23.25" customHeight="1">
      <c r="A20" s="233" t="s">
        <v>24</v>
      </c>
      <c r="B20" s="234"/>
      <c r="C20" s="31"/>
      <c r="D20" s="30">
        <v>130</v>
      </c>
      <c r="E20" s="10">
        <f t="shared" si="0"/>
        <v>111400</v>
      </c>
      <c r="F20" s="11">
        <v>111400</v>
      </c>
      <c r="G20" s="159" t="s">
        <v>50</v>
      </c>
      <c r="H20" s="159" t="s">
        <v>50</v>
      </c>
      <c r="I20" s="159" t="s">
        <v>50</v>
      </c>
      <c r="J20" s="159" t="s">
        <v>50</v>
      </c>
    </row>
    <row r="21" spans="1:10" ht="31.5" customHeight="1">
      <c r="A21" s="223" t="s">
        <v>528</v>
      </c>
      <c r="B21" s="223"/>
      <c r="C21" s="31"/>
      <c r="D21" s="30">
        <v>130</v>
      </c>
      <c r="E21" s="10">
        <f>I21</f>
        <v>620000</v>
      </c>
      <c r="F21" s="159" t="s">
        <v>50</v>
      </c>
      <c r="G21" s="159" t="s">
        <v>50</v>
      </c>
      <c r="H21" s="159" t="s">
        <v>50</v>
      </c>
      <c r="I21" s="11">
        <v>620000</v>
      </c>
      <c r="J21" s="159" t="s">
        <v>50</v>
      </c>
    </row>
    <row r="22" spans="1:10" ht="43.5" customHeight="1">
      <c r="A22" s="223" t="s">
        <v>529</v>
      </c>
      <c r="B22" s="223"/>
      <c r="C22" s="31"/>
      <c r="D22" s="30">
        <v>130</v>
      </c>
      <c r="E22" s="10">
        <f>I22</f>
        <v>620000</v>
      </c>
      <c r="F22" s="159" t="s">
        <v>50</v>
      </c>
      <c r="G22" s="159" t="s">
        <v>50</v>
      </c>
      <c r="H22" s="159" t="s">
        <v>50</v>
      </c>
      <c r="I22" s="11">
        <v>620000</v>
      </c>
      <c r="J22" s="159" t="s">
        <v>50</v>
      </c>
    </row>
    <row r="23" spans="1:10" ht="30" customHeight="1">
      <c r="A23" s="251" t="s">
        <v>530</v>
      </c>
      <c r="B23" s="252"/>
      <c r="C23" s="30">
        <v>130</v>
      </c>
      <c r="D23" s="30"/>
      <c r="E23" s="10">
        <f t="shared" si="0"/>
        <v>0</v>
      </c>
      <c r="F23" s="159" t="s">
        <v>2</v>
      </c>
      <c r="G23" s="159" t="s">
        <v>2</v>
      </c>
      <c r="H23" s="159" t="s">
        <v>50</v>
      </c>
      <c r="I23" s="159" t="s">
        <v>50</v>
      </c>
      <c r="J23" s="159" t="s">
        <v>50</v>
      </c>
    </row>
    <row r="24" spans="1:10" ht="49.5" customHeight="1">
      <c r="A24" s="251" t="s">
        <v>531</v>
      </c>
      <c r="B24" s="252"/>
      <c r="C24" s="30">
        <v>140</v>
      </c>
      <c r="D24" s="30"/>
      <c r="E24" s="10">
        <f t="shared" si="0"/>
        <v>0</v>
      </c>
      <c r="F24" s="159" t="s">
        <v>2</v>
      </c>
      <c r="G24" s="159" t="s">
        <v>2</v>
      </c>
      <c r="H24" s="159" t="s">
        <v>50</v>
      </c>
      <c r="I24" s="159" t="s">
        <v>50</v>
      </c>
      <c r="J24" s="159" t="s">
        <v>50</v>
      </c>
    </row>
    <row r="25" spans="1:10" ht="15">
      <c r="A25" s="231" t="s">
        <v>27</v>
      </c>
      <c r="B25" s="231"/>
      <c r="C25" s="30">
        <v>150</v>
      </c>
      <c r="D25" s="30">
        <v>180</v>
      </c>
      <c r="E25" s="10">
        <f t="shared" si="0"/>
        <v>67900</v>
      </c>
      <c r="F25" s="11"/>
      <c r="G25" s="24">
        <v>67900</v>
      </c>
      <c r="H25" s="159" t="s">
        <v>50</v>
      </c>
      <c r="I25" s="11"/>
      <c r="J25" s="159" t="s">
        <v>50</v>
      </c>
    </row>
    <row r="26" spans="1:10" ht="57" customHeight="1">
      <c r="A26" s="223" t="s">
        <v>525</v>
      </c>
      <c r="B26" s="223"/>
      <c r="C26" s="30"/>
      <c r="D26" s="30">
        <v>180</v>
      </c>
      <c r="E26" s="10">
        <f>G26</f>
        <v>62500</v>
      </c>
      <c r="F26" s="159" t="s">
        <v>50</v>
      </c>
      <c r="G26" s="11">
        <v>62500</v>
      </c>
      <c r="H26" s="159" t="s">
        <v>50</v>
      </c>
      <c r="I26" s="159" t="s">
        <v>50</v>
      </c>
      <c r="J26" s="159" t="s">
        <v>50</v>
      </c>
    </row>
    <row r="27" spans="1:10" ht="69.75" customHeight="1">
      <c r="A27" s="223" t="s">
        <v>527</v>
      </c>
      <c r="B27" s="223"/>
      <c r="C27" s="30"/>
      <c r="D27" s="30">
        <v>180</v>
      </c>
      <c r="E27" s="10">
        <f>G27</f>
        <v>5400</v>
      </c>
      <c r="F27" s="159" t="s">
        <v>50</v>
      </c>
      <c r="G27" s="11">
        <v>5400</v>
      </c>
      <c r="H27" s="159" t="s">
        <v>50</v>
      </c>
      <c r="I27" s="159" t="s">
        <v>50</v>
      </c>
      <c r="J27" s="159" t="s">
        <v>50</v>
      </c>
    </row>
    <row r="28" spans="1:10" ht="26.25" customHeight="1">
      <c r="A28" s="231" t="s">
        <v>278</v>
      </c>
      <c r="B28" s="231"/>
      <c r="C28" s="30">
        <v>160</v>
      </c>
      <c r="D28" s="30"/>
      <c r="E28" s="10">
        <f t="shared" si="0"/>
        <v>0</v>
      </c>
      <c r="F28" s="159" t="s">
        <v>50</v>
      </c>
      <c r="G28" s="159" t="s">
        <v>50</v>
      </c>
      <c r="H28" s="159" t="s">
        <v>50</v>
      </c>
      <c r="I28" s="159" t="s">
        <v>50</v>
      </c>
      <c r="J28" s="159" t="s">
        <v>50</v>
      </c>
    </row>
    <row r="29" spans="1:10" ht="15">
      <c r="A29" s="231" t="s">
        <v>279</v>
      </c>
      <c r="B29" s="231"/>
      <c r="C29" s="31">
        <v>180</v>
      </c>
      <c r="D29" s="30">
        <v>440</v>
      </c>
      <c r="E29" s="10">
        <f t="shared" si="0"/>
        <v>3000</v>
      </c>
      <c r="F29" s="159" t="s">
        <v>50</v>
      </c>
      <c r="G29" s="159" t="s">
        <v>50</v>
      </c>
      <c r="H29" s="159" t="s">
        <v>50</v>
      </c>
      <c r="I29" s="24">
        <v>3000</v>
      </c>
      <c r="J29" s="159" t="s">
        <v>50</v>
      </c>
    </row>
    <row r="30" spans="1:10" ht="29.25" customHeight="1">
      <c r="A30" s="229" t="s">
        <v>215</v>
      </c>
      <c r="B30" s="229"/>
      <c r="C30" s="8" t="s">
        <v>28</v>
      </c>
      <c r="D30" s="8" t="s">
        <v>19</v>
      </c>
      <c r="E30" s="21">
        <f t="shared" si="0"/>
        <v>26838700</v>
      </c>
      <c r="F30" s="13">
        <f>F144+F372</f>
        <v>26147800</v>
      </c>
      <c r="G30" s="13">
        <f>G144+G372</f>
        <v>67900</v>
      </c>
      <c r="H30" s="13">
        <f>H144+H372</f>
        <v>0</v>
      </c>
      <c r="I30" s="13">
        <f>I144+I372</f>
        <v>623000</v>
      </c>
      <c r="J30" s="13">
        <f>J144+J372</f>
        <v>0</v>
      </c>
    </row>
    <row r="31" spans="1:10" ht="27.75" customHeight="1">
      <c r="A31" s="230" t="s">
        <v>29</v>
      </c>
      <c r="B31" s="230"/>
      <c r="C31" s="33" t="s">
        <v>30</v>
      </c>
      <c r="D31" s="14" t="s">
        <v>19</v>
      </c>
      <c r="E31" s="10">
        <f t="shared" si="0"/>
        <v>21919200</v>
      </c>
      <c r="F31" s="12">
        <f>F145+F373</f>
        <v>21474700</v>
      </c>
      <c r="G31" s="12">
        <f>G145</f>
        <v>62500</v>
      </c>
      <c r="H31" s="12"/>
      <c r="I31" s="12">
        <f>I145</f>
        <v>382000</v>
      </c>
      <c r="J31" s="12"/>
    </row>
    <row r="32" spans="1:10" ht="27.75" customHeight="1">
      <c r="A32" s="224" t="s">
        <v>31</v>
      </c>
      <c r="B32" s="224"/>
      <c r="C32" s="14" t="s">
        <v>32</v>
      </c>
      <c r="D32" s="14" t="s">
        <v>19</v>
      </c>
      <c r="E32" s="10">
        <f t="shared" si="0"/>
        <v>21919200</v>
      </c>
      <c r="F32" s="12">
        <f>F146+F374</f>
        <v>21474700</v>
      </c>
      <c r="G32" s="12">
        <f>G146</f>
        <v>62500</v>
      </c>
      <c r="H32" s="12"/>
      <c r="I32" s="12">
        <f>I146</f>
        <v>382000</v>
      </c>
      <c r="J32" s="12"/>
    </row>
    <row r="33" spans="1:10" ht="27" customHeight="1">
      <c r="A33" s="225" t="s">
        <v>33</v>
      </c>
      <c r="B33" s="225"/>
      <c r="C33" s="15"/>
      <c r="D33" s="32">
        <v>111</v>
      </c>
      <c r="E33" s="10">
        <f>SUM(F33:J33)</f>
        <v>16740800</v>
      </c>
      <c r="F33" s="12">
        <f>F147+F375</f>
        <v>16383500</v>
      </c>
      <c r="G33" s="12">
        <f>G147</f>
        <v>48000</v>
      </c>
      <c r="H33" s="12"/>
      <c r="I33" s="12">
        <f>I147</f>
        <v>309300</v>
      </c>
      <c r="J33" s="12"/>
    </row>
    <row r="34" spans="1:10" ht="22.5">
      <c r="A34" s="18">
        <v>211</v>
      </c>
      <c r="B34" s="19" t="s">
        <v>35</v>
      </c>
      <c r="C34" s="15"/>
      <c r="D34" s="14" t="s">
        <v>19</v>
      </c>
      <c r="E34" s="10">
        <f t="shared" si="0"/>
        <v>16740800</v>
      </c>
      <c r="F34" s="12">
        <f>F148</f>
        <v>16383500</v>
      </c>
      <c r="G34" s="12">
        <f>G148</f>
        <v>48000</v>
      </c>
      <c r="H34" s="12"/>
      <c r="I34" s="12">
        <f>I148</f>
        <v>309300</v>
      </c>
      <c r="J34" s="12"/>
    </row>
    <row r="35" spans="1:10" ht="15">
      <c r="A35" s="18">
        <v>211</v>
      </c>
      <c r="B35" s="26" t="s">
        <v>165</v>
      </c>
      <c r="C35" s="15"/>
      <c r="D35" s="14" t="s">
        <v>19</v>
      </c>
      <c r="E35" s="10">
        <f t="shared" si="0"/>
        <v>357300</v>
      </c>
      <c r="F35" s="11"/>
      <c r="G35" s="11">
        <f>G149</f>
        <v>48000</v>
      </c>
      <c r="H35" s="11"/>
      <c r="I35" s="11">
        <f>I149</f>
        <v>309300</v>
      </c>
      <c r="J35" s="11"/>
    </row>
    <row r="36" spans="1:10" ht="22.5">
      <c r="A36" s="226" t="s">
        <v>219</v>
      </c>
      <c r="B36" s="26" t="s">
        <v>167</v>
      </c>
      <c r="C36" s="15"/>
      <c r="D36" s="14" t="s">
        <v>19</v>
      </c>
      <c r="E36" s="10">
        <f t="shared" si="0"/>
        <v>10408300</v>
      </c>
      <c r="F36" s="11">
        <f>F150</f>
        <v>10408300</v>
      </c>
      <c r="G36" s="11"/>
      <c r="H36" s="11"/>
      <c r="I36" s="11"/>
      <c r="J36" s="11"/>
    </row>
    <row r="37" spans="1:10" ht="15">
      <c r="A37" s="227"/>
      <c r="B37" s="25" t="s">
        <v>38</v>
      </c>
      <c r="C37" s="15"/>
      <c r="D37" s="14" t="s">
        <v>19</v>
      </c>
      <c r="E37" s="10">
        <f t="shared" si="0"/>
        <v>180900</v>
      </c>
      <c r="F37" s="11">
        <f>F151</f>
        <v>180900</v>
      </c>
      <c r="G37" s="11"/>
      <c r="H37" s="11"/>
      <c r="I37" s="11"/>
      <c r="J37" s="11"/>
    </row>
    <row r="38" spans="1:10" ht="15">
      <c r="A38" s="228"/>
      <c r="B38" s="25" t="s">
        <v>3</v>
      </c>
      <c r="C38" s="15"/>
      <c r="D38" s="14" t="s">
        <v>19</v>
      </c>
      <c r="E38" s="10">
        <f t="shared" si="0"/>
        <v>437000</v>
      </c>
      <c r="F38" s="11">
        <f>F152</f>
        <v>437000</v>
      </c>
      <c r="G38" s="11"/>
      <c r="H38" s="11"/>
      <c r="I38" s="11"/>
      <c r="J38" s="11"/>
    </row>
    <row r="39" spans="1:10" ht="22.5">
      <c r="A39" s="19" t="s">
        <v>220</v>
      </c>
      <c r="B39" s="26" t="s">
        <v>42</v>
      </c>
      <c r="C39" s="15"/>
      <c r="D39" s="14" t="s">
        <v>19</v>
      </c>
      <c r="E39" s="10">
        <f t="shared" si="0"/>
        <v>4886200</v>
      </c>
      <c r="F39" s="11">
        <f>F153</f>
        <v>4886200</v>
      </c>
      <c r="G39" s="11"/>
      <c r="H39" s="11"/>
      <c r="I39" s="11"/>
      <c r="J39" s="11"/>
    </row>
    <row r="40" spans="1:10" ht="22.5">
      <c r="A40" s="19" t="s">
        <v>221</v>
      </c>
      <c r="B40" s="26" t="s">
        <v>168</v>
      </c>
      <c r="C40" s="15"/>
      <c r="D40" s="14" t="s">
        <v>19</v>
      </c>
      <c r="E40" s="10">
        <f t="shared" si="0"/>
        <v>1089000</v>
      </c>
      <c r="F40" s="11">
        <f>F154</f>
        <v>1089000</v>
      </c>
      <c r="G40" s="11"/>
      <c r="H40" s="11"/>
      <c r="I40" s="11"/>
      <c r="J40" s="11"/>
    </row>
    <row r="41" spans="1:10" ht="33.75">
      <c r="A41" s="19">
        <v>266</v>
      </c>
      <c r="B41" s="19" t="s">
        <v>188</v>
      </c>
      <c r="C41" s="15"/>
      <c r="D41" s="14" t="s">
        <v>19</v>
      </c>
      <c r="E41" s="12">
        <f t="shared" si="0"/>
        <v>100300</v>
      </c>
      <c r="F41" s="12">
        <f>F43+F46+F47</f>
        <v>99600</v>
      </c>
      <c r="G41" s="12"/>
      <c r="H41" s="12"/>
      <c r="I41" s="12">
        <f>I42</f>
        <v>700</v>
      </c>
      <c r="J41" s="12"/>
    </row>
    <row r="42" spans="1:10" ht="22.5">
      <c r="A42" s="19">
        <v>266</v>
      </c>
      <c r="B42" s="26" t="s">
        <v>189</v>
      </c>
      <c r="C42" s="15"/>
      <c r="D42" s="14" t="s">
        <v>19</v>
      </c>
      <c r="E42" s="12">
        <f t="shared" si="0"/>
        <v>700</v>
      </c>
      <c r="F42" s="20"/>
      <c r="G42" s="20"/>
      <c r="H42" s="20"/>
      <c r="I42" s="20">
        <v>700</v>
      </c>
      <c r="J42" s="11"/>
    </row>
    <row r="43" spans="1:10" ht="33.75">
      <c r="A43" s="226" t="s">
        <v>222</v>
      </c>
      <c r="B43" s="26" t="s">
        <v>214</v>
      </c>
      <c r="C43" s="15"/>
      <c r="D43" s="14" t="s">
        <v>19</v>
      </c>
      <c r="E43" s="12">
        <f t="shared" si="0"/>
        <v>55400</v>
      </c>
      <c r="F43" s="20">
        <v>55400</v>
      </c>
      <c r="G43" s="20"/>
      <c r="H43" s="20"/>
      <c r="I43" s="20"/>
      <c r="J43" s="11"/>
    </row>
    <row r="44" spans="1:10" ht="15">
      <c r="A44" s="227"/>
      <c r="B44" s="25" t="s">
        <v>38</v>
      </c>
      <c r="C44" s="15"/>
      <c r="D44" s="14" t="s">
        <v>19</v>
      </c>
      <c r="E44" s="12">
        <f t="shared" si="0"/>
        <v>700</v>
      </c>
      <c r="F44" s="20">
        <v>700</v>
      </c>
      <c r="G44" s="20"/>
      <c r="H44" s="20"/>
      <c r="I44" s="20"/>
      <c r="J44" s="11"/>
    </row>
    <row r="45" spans="1:10" ht="15">
      <c r="A45" s="228"/>
      <c r="B45" s="25" t="s">
        <v>3</v>
      </c>
      <c r="C45" s="15"/>
      <c r="D45" s="14" t="s">
        <v>19</v>
      </c>
      <c r="E45" s="12">
        <f t="shared" si="0"/>
        <v>2300</v>
      </c>
      <c r="F45" s="20">
        <v>2300</v>
      </c>
      <c r="G45" s="20"/>
      <c r="H45" s="20"/>
      <c r="I45" s="20"/>
      <c r="J45" s="11"/>
    </row>
    <row r="46" spans="1:10" ht="33.75">
      <c r="A46" s="19" t="s">
        <v>223</v>
      </c>
      <c r="B46" s="26" t="s">
        <v>190</v>
      </c>
      <c r="C46" s="15"/>
      <c r="D46" s="14" t="s">
        <v>19</v>
      </c>
      <c r="E46" s="12">
        <f t="shared" si="0"/>
        <v>41800</v>
      </c>
      <c r="F46" s="20">
        <v>41800</v>
      </c>
      <c r="G46" s="20"/>
      <c r="H46" s="20"/>
      <c r="I46" s="20"/>
      <c r="J46" s="11"/>
    </row>
    <row r="47" spans="1:10" ht="33.75">
      <c r="A47" s="19" t="s">
        <v>224</v>
      </c>
      <c r="B47" s="26" t="s">
        <v>191</v>
      </c>
      <c r="C47" s="15"/>
      <c r="D47" s="14" t="s">
        <v>19</v>
      </c>
      <c r="E47" s="12">
        <f t="shared" si="0"/>
        <v>2400</v>
      </c>
      <c r="F47" s="20">
        <v>2400</v>
      </c>
      <c r="G47" s="20"/>
      <c r="H47" s="20"/>
      <c r="I47" s="20"/>
      <c r="J47" s="11"/>
    </row>
    <row r="48" spans="1:10" ht="42" customHeight="1">
      <c r="A48" s="225" t="s">
        <v>46</v>
      </c>
      <c r="B48" s="225"/>
      <c r="C48" s="15"/>
      <c r="D48" s="32">
        <v>112</v>
      </c>
      <c r="E48" s="10">
        <f t="shared" si="0"/>
        <v>2000</v>
      </c>
      <c r="F48" s="12">
        <f>F54</f>
        <v>2000</v>
      </c>
      <c r="G48" s="12"/>
      <c r="H48" s="12"/>
      <c r="I48" s="12"/>
      <c r="J48" s="12"/>
    </row>
    <row r="49" spans="1:10" ht="36" customHeight="1">
      <c r="A49" s="18">
        <v>212</v>
      </c>
      <c r="B49" s="27" t="s">
        <v>540</v>
      </c>
      <c r="C49" s="15"/>
      <c r="D49" s="14" t="s">
        <v>19</v>
      </c>
      <c r="E49" s="10"/>
      <c r="F49" s="12"/>
      <c r="G49" s="12"/>
      <c r="H49" s="12"/>
      <c r="I49" s="12"/>
      <c r="J49" s="12"/>
    </row>
    <row r="50" spans="1:10" ht="22.5">
      <c r="A50" s="18">
        <v>212</v>
      </c>
      <c r="B50" s="26" t="s">
        <v>541</v>
      </c>
      <c r="C50" s="15"/>
      <c r="D50" s="14" t="s">
        <v>50</v>
      </c>
      <c r="E50" s="10">
        <f>SUM(F50:J50)</f>
        <v>0</v>
      </c>
      <c r="F50" s="11"/>
      <c r="G50" s="11"/>
      <c r="H50" s="11"/>
      <c r="I50" s="11"/>
      <c r="J50" s="11"/>
    </row>
    <row r="51" spans="1:10" ht="22.5">
      <c r="A51" s="18">
        <v>222</v>
      </c>
      <c r="B51" s="19" t="s">
        <v>198</v>
      </c>
      <c r="C51" s="15"/>
      <c r="D51" s="14" t="s">
        <v>19</v>
      </c>
      <c r="E51" s="10">
        <f t="shared" si="0"/>
        <v>0</v>
      </c>
      <c r="F51" s="12"/>
      <c r="G51" s="12"/>
      <c r="H51" s="12"/>
      <c r="I51" s="12"/>
      <c r="J51" s="12"/>
    </row>
    <row r="52" spans="1:10" ht="15">
      <c r="A52" s="18">
        <v>222</v>
      </c>
      <c r="B52" s="26" t="s">
        <v>199</v>
      </c>
      <c r="C52" s="15"/>
      <c r="D52" s="14" t="s">
        <v>50</v>
      </c>
      <c r="E52" s="10">
        <f t="shared" si="0"/>
        <v>0</v>
      </c>
      <c r="F52" s="11"/>
      <c r="G52" s="11"/>
      <c r="H52" s="11"/>
      <c r="I52" s="11"/>
      <c r="J52" s="11"/>
    </row>
    <row r="53" spans="1:10" ht="15">
      <c r="A53" s="18">
        <v>226</v>
      </c>
      <c r="B53" s="19" t="s">
        <v>200</v>
      </c>
      <c r="C53" s="15"/>
      <c r="D53" s="14" t="s">
        <v>50</v>
      </c>
      <c r="E53" s="10">
        <f t="shared" si="0"/>
        <v>0</v>
      </c>
      <c r="F53" s="11"/>
      <c r="G53" s="11"/>
      <c r="H53" s="11"/>
      <c r="I53" s="11"/>
      <c r="J53" s="11"/>
    </row>
    <row r="54" spans="1:10" ht="33.75">
      <c r="A54" s="18">
        <v>266</v>
      </c>
      <c r="B54" s="19" t="s">
        <v>188</v>
      </c>
      <c r="C54" s="15"/>
      <c r="D54" s="14" t="s">
        <v>50</v>
      </c>
      <c r="E54" s="10">
        <f t="shared" si="0"/>
        <v>2000</v>
      </c>
      <c r="F54" s="10">
        <f>F56+F57</f>
        <v>2000</v>
      </c>
      <c r="G54" s="10"/>
      <c r="H54" s="10"/>
      <c r="I54" s="10"/>
      <c r="J54" s="10"/>
    </row>
    <row r="55" spans="1:10" ht="22.5">
      <c r="A55" s="18">
        <v>266</v>
      </c>
      <c r="B55" s="26" t="s">
        <v>234</v>
      </c>
      <c r="C55" s="15"/>
      <c r="D55" s="14" t="s">
        <v>50</v>
      </c>
      <c r="E55" s="10">
        <f t="shared" si="0"/>
        <v>0</v>
      </c>
      <c r="F55" s="11"/>
      <c r="G55" s="11"/>
      <c r="H55" s="11"/>
      <c r="I55" s="11"/>
      <c r="J55" s="11"/>
    </row>
    <row r="56" spans="1:10" ht="33.75">
      <c r="A56" s="19" t="s">
        <v>222</v>
      </c>
      <c r="B56" s="26" t="s">
        <v>229</v>
      </c>
      <c r="C56" s="15"/>
      <c r="D56" s="14" t="s">
        <v>19</v>
      </c>
      <c r="E56" s="10">
        <f t="shared" si="0"/>
        <v>1300</v>
      </c>
      <c r="F56" s="11">
        <v>1300</v>
      </c>
      <c r="G56" s="11"/>
      <c r="H56" s="11"/>
      <c r="I56" s="11"/>
      <c r="J56" s="11"/>
    </row>
    <row r="57" spans="1:10" ht="33.75">
      <c r="A57" s="19" t="s">
        <v>223</v>
      </c>
      <c r="B57" s="26" t="s">
        <v>190</v>
      </c>
      <c r="C57" s="15"/>
      <c r="D57" s="14" t="s">
        <v>19</v>
      </c>
      <c r="E57" s="10">
        <f t="shared" si="0"/>
        <v>700</v>
      </c>
      <c r="F57" s="11">
        <v>700</v>
      </c>
      <c r="G57" s="11"/>
      <c r="H57" s="11"/>
      <c r="I57" s="11"/>
      <c r="J57" s="11"/>
    </row>
    <row r="58" spans="1:10" ht="33.75">
      <c r="A58" s="18">
        <v>262</v>
      </c>
      <c r="B58" s="19" t="s">
        <v>230</v>
      </c>
      <c r="C58" s="15"/>
      <c r="D58" s="14" t="s">
        <v>19</v>
      </c>
      <c r="E58" s="10">
        <f t="shared" si="0"/>
        <v>0</v>
      </c>
      <c r="F58" s="12"/>
      <c r="G58" s="12"/>
      <c r="H58" s="12"/>
      <c r="I58" s="12"/>
      <c r="J58" s="12"/>
    </row>
    <row r="59" spans="1:10" ht="22.5">
      <c r="A59" s="18">
        <v>262</v>
      </c>
      <c r="B59" s="26" t="s">
        <v>231</v>
      </c>
      <c r="C59" s="15"/>
      <c r="D59" s="14" t="s">
        <v>19</v>
      </c>
      <c r="E59" s="10">
        <f t="shared" si="0"/>
        <v>0</v>
      </c>
      <c r="F59" s="11"/>
      <c r="G59" s="11"/>
      <c r="H59" s="11"/>
      <c r="I59" s="11"/>
      <c r="J59" s="11"/>
    </row>
    <row r="60" spans="1:10" ht="33.75">
      <c r="A60" s="19" t="s">
        <v>227</v>
      </c>
      <c r="B60" s="26" t="s">
        <v>232</v>
      </c>
      <c r="C60" s="15"/>
      <c r="D60" s="14" t="s">
        <v>19</v>
      </c>
      <c r="E60" s="10">
        <f t="shared" si="0"/>
        <v>0</v>
      </c>
      <c r="F60" s="11"/>
      <c r="G60" s="11"/>
      <c r="H60" s="11"/>
      <c r="I60" s="11"/>
      <c r="J60" s="11"/>
    </row>
    <row r="61" spans="1:10" ht="33.75">
      <c r="A61" s="19" t="s">
        <v>228</v>
      </c>
      <c r="B61" s="26" t="s">
        <v>233</v>
      </c>
      <c r="C61" s="15"/>
      <c r="D61" s="14" t="s">
        <v>19</v>
      </c>
      <c r="E61" s="10">
        <f t="shared" si="0"/>
        <v>0</v>
      </c>
      <c r="F61" s="11"/>
      <c r="G61" s="11"/>
      <c r="H61" s="11"/>
      <c r="I61" s="11"/>
      <c r="J61" s="11"/>
    </row>
    <row r="62" spans="1:10" ht="65.25" customHeight="1">
      <c r="A62" s="225" t="s">
        <v>62</v>
      </c>
      <c r="B62" s="225"/>
      <c r="C62" s="15"/>
      <c r="D62" s="32">
        <v>113</v>
      </c>
      <c r="E62" s="10">
        <f t="shared" si="0"/>
        <v>0</v>
      </c>
      <c r="F62" s="12"/>
      <c r="G62" s="12"/>
      <c r="H62" s="12"/>
      <c r="I62" s="12"/>
      <c r="J62" s="12"/>
    </row>
    <row r="63" spans="1:10" ht="22.5">
      <c r="A63" s="28">
        <v>296</v>
      </c>
      <c r="B63" s="29" t="s">
        <v>277</v>
      </c>
      <c r="C63" s="15"/>
      <c r="D63" s="14" t="s">
        <v>19</v>
      </c>
      <c r="E63" s="10">
        <f t="shared" si="0"/>
        <v>0</v>
      </c>
      <c r="F63" s="11"/>
      <c r="G63" s="11"/>
      <c r="H63" s="11"/>
      <c r="I63" s="11"/>
      <c r="J63" s="11"/>
    </row>
    <row r="64" spans="1:10" ht="55.5" customHeight="1">
      <c r="A64" s="225" t="s">
        <v>65</v>
      </c>
      <c r="B64" s="225"/>
      <c r="C64" s="15"/>
      <c r="D64" s="32">
        <v>119</v>
      </c>
      <c r="E64" s="10">
        <f t="shared" si="0"/>
        <v>5076100</v>
      </c>
      <c r="F64" s="12">
        <f>F178</f>
        <v>4989600</v>
      </c>
      <c r="G64" s="12">
        <f>G178</f>
        <v>14500</v>
      </c>
      <c r="H64" s="12"/>
      <c r="I64" s="12">
        <f>I178</f>
        <v>72000</v>
      </c>
      <c r="J64" s="12"/>
    </row>
    <row r="65" spans="1:10" ht="33.75">
      <c r="A65" s="18">
        <v>213</v>
      </c>
      <c r="B65" s="19" t="s">
        <v>66</v>
      </c>
      <c r="C65" s="15"/>
      <c r="D65" s="14" t="s">
        <v>19</v>
      </c>
      <c r="E65" s="10">
        <f t="shared" si="0"/>
        <v>5076100</v>
      </c>
      <c r="F65" s="12">
        <f>F179</f>
        <v>4989600</v>
      </c>
      <c r="G65" s="12">
        <f>G179</f>
        <v>14500</v>
      </c>
      <c r="H65" s="12"/>
      <c r="I65" s="12">
        <f>I179</f>
        <v>72000</v>
      </c>
      <c r="J65" s="12"/>
    </row>
    <row r="66" spans="1:10" ht="22.5">
      <c r="A66" s="18">
        <v>213</v>
      </c>
      <c r="B66" s="26" t="s">
        <v>169</v>
      </c>
      <c r="C66" s="15"/>
      <c r="D66" s="14" t="s">
        <v>19</v>
      </c>
      <c r="E66" s="10">
        <f t="shared" si="0"/>
        <v>86500</v>
      </c>
      <c r="F66" s="11"/>
      <c r="G66" s="11">
        <f>G180</f>
        <v>14500</v>
      </c>
      <c r="H66" s="11"/>
      <c r="I66" s="11">
        <f>I180</f>
        <v>72000</v>
      </c>
      <c r="J66" s="11"/>
    </row>
    <row r="67" spans="1:10" ht="22.5">
      <c r="A67" s="226" t="s">
        <v>235</v>
      </c>
      <c r="B67" s="26" t="s">
        <v>170</v>
      </c>
      <c r="C67" s="15"/>
      <c r="D67" s="14" t="s">
        <v>19</v>
      </c>
      <c r="E67" s="10">
        <f t="shared" si="0"/>
        <v>3160000</v>
      </c>
      <c r="F67" s="11">
        <f>F181</f>
        <v>3160000</v>
      </c>
      <c r="G67" s="11"/>
      <c r="H67" s="11"/>
      <c r="I67" s="11"/>
      <c r="J67" s="11"/>
    </row>
    <row r="68" spans="1:10" ht="15">
      <c r="A68" s="227"/>
      <c r="B68" s="25" t="s">
        <v>38</v>
      </c>
      <c r="C68" s="15"/>
      <c r="D68" s="14" t="s">
        <v>19</v>
      </c>
      <c r="E68" s="10">
        <f t="shared" si="0"/>
        <v>60900</v>
      </c>
      <c r="F68" s="11">
        <f>F182</f>
        <v>60900</v>
      </c>
      <c r="G68" s="11"/>
      <c r="H68" s="11"/>
      <c r="I68" s="11"/>
      <c r="J68" s="11"/>
    </row>
    <row r="69" spans="1:10" ht="15">
      <c r="A69" s="228"/>
      <c r="B69" s="25" t="s">
        <v>3</v>
      </c>
      <c r="C69" s="15"/>
      <c r="D69" s="14" t="s">
        <v>19</v>
      </c>
      <c r="E69" s="10">
        <f t="shared" si="0"/>
        <v>132700</v>
      </c>
      <c r="F69" s="11">
        <f>F183</f>
        <v>132700</v>
      </c>
      <c r="G69" s="11"/>
      <c r="H69" s="11"/>
      <c r="I69" s="11"/>
      <c r="J69" s="11"/>
    </row>
    <row r="70" spans="1:10" ht="33.75">
      <c r="A70" s="19" t="s">
        <v>236</v>
      </c>
      <c r="B70" s="26" t="s">
        <v>171</v>
      </c>
      <c r="C70" s="15"/>
      <c r="D70" s="14" t="s">
        <v>19</v>
      </c>
      <c r="E70" s="10">
        <f t="shared" si="0"/>
        <v>1500000</v>
      </c>
      <c r="F70" s="11">
        <f>F184</f>
        <v>1500000</v>
      </c>
      <c r="G70" s="11"/>
      <c r="H70" s="11"/>
      <c r="I70" s="11"/>
      <c r="J70" s="11"/>
    </row>
    <row r="71" spans="1:10" ht="22.5">
      <c r="A71" s="19" t="s">
        <v>237</v>
      </c>
      <c r="B71" s="26" t="s">
        <v>172</v>
      </c>
      <c r="C71" s="15"/>
      <c r="D71" s="14" t="s">
        <v>19</v>
      </c>
      <c r="E71" s="10">
        <f t="shared" si="0"/>
        <v>0</v>
      </c>
      <c r="F71" s="11"/>
      <c r="G71" s="11"/>
      <c r="H71" s="11"/>
      <c r="I71" s="11"/>
      <c r="J71" s="11"/>
    </row>
    <row r="72" spans="1:10" ht="22.5">
      <c r="A72" s="19" t="s">
        <v>238</v>
      </c>
      <c r="B72" s="26" t="s">
        <v>173</v>
      </c>
      <c r="C72" s="15"/>
      <c r="D72" s="14" t="s">
        <v>19</v>
      </c>
      <c r="E72" s="10">
        <f t="shared" si="0"/>
        <v>329600</v>
      </c>
      <c r="F72" s="11">
        <f>F186</f>
        <v>329600</v>
      </c>
      <c r="G72" s="11"/>
      <c r="H72" s="11"/>
      <c r="I72" s="11"/>
      <c r="J72" s="11"/>
    </row>
    <row r="73" spans="1:10" ht="33.75">
      <c r="A73" s="18">
        <v>262</v>
      </c>
      <c r="B73" s="19" t="s">
        <v>239</v>
      </c>
      <c r="C73" s="15"/>
      <c r="D73" s="14" t="s">
        <v>19</v>
      </c>
      <c r="E73" s="10">
        <f t="shared" si="0"/>
        <v>0</v>
      </c>
      <c r="F73" s="12"/>
      <c r="G73" s="12"/>
      <c r="H73" s="12"/>
      <c r="I73" s="12"/>
      <c r="J73" s="12"/>
    </row>
    <row r="74" spans="1:10" ht="22.5">
      <c r="A74" s="19" t="s">
        <v>227</v>
      </c>
      <c r="B74" s="26" t="s">
        <v>240</v>
      </c>
      <c r="C74" s="15"/>
      <c r="D74" s="14" t="s">
        <v>19</v>
      </c>
      <c r="E74" s="10">
        <f t="shared" si="0"/>
        <v>0</v>
      </c>
      <c r="F74" s="11"/>
      <c r="G74" s="11"/>
      <c r="H74" s="11"/>
      <c r="I74" s="11"/>
      <c r="J74" s="11"/>
    </row>
    <row r="75" spans="1:10" ht="22.5">
      <c r="A75" s="19" t="s">
        <v>228</v>
      </c>
      <c r="B75" s="26" t="s">
        <v>240</v>
      </c>
      <c r="C75" s="15"/>
      <c r="D75" s="14" t="s">
        <v>19</v>
      </c>
      <c r="E75" s="10">
        <f t="shared" si="0"/>
        <v>0</v>
      </c>
      <c r="F75" s="11"/>
      <c r="G75" s="11"/>
      <c r="H75" s="11"/>
      <c r="I75" s="11"/>
      <c r="J75" s="11"/>
    </row>
    <row r="76" spans="1:10" ht="36.75" customHeight="1">
      <c r="A76" s="224" t="s">
        <v>78</v>
      </c>
      <c r="B76" s="224"/>
      <c r="C76" s="14" t="s">
        <v>79</v>
      </c>
      <c r="D76" s="14" t="s">
        <v>19</v>
      </c>
      <c r="E76" s="10">
        <f t="shared" si="0"/>
        <v>0</v>
      </c>
      <c r="F76" s="12"/>
      <c r="G76" s="12"/>
      <c r="H76" s="12"/>
      <c r="I76" s="12"/>
      <c r="J76" s="12"/>
    </row>
    <row r="77" spans="1:10" ht="54.75" customHeight="1">
      <c r="A77" s="225" t="s">
        <v>80</v>
      </c>
      <c r="B77" s="225"/>
      <c r="C77" s="17" t="s">
        <v>81</v>
      </c>
      <c r="D77" s="16">
        <v>321</v>
      </c>
      <c r="E77" s="10">
        <f t="shared" si="0"/>
        <v>0</v>
      </c>
      <c r="F77" s="12"/>
      <c r="G77" s="12"/>
      <c r="H77" s="12"/>
      <c r="I77" s="12"/>
      <c r="J77" s="12"/>
    </row>
    <row r="78" spans="1:10" ht="22.5">
      <c r="A78" s="18">
        <v>262</v>
      </c>
      <c r="B78" s="19" t="s">
        <v>240</v>
      </c>
      <c r="C78" s="15"/>
      <c r="D78" s="14" t="s">
        <v>19</v>
      </c>
      <c r="E78" s="10">
        <f t="shared" si="0"/>
        <v>0</v>
      </c>
      <c r="F78" s="11"/>
      <c r="G78" s="11"/>
      <c r="H78" s="11"/>
      <c r="I78" s="11"/>
      <c r="J78" s="11"/>
    </row>
    <row r="79" spans="1:10" ht="34.5" customHeight="1">
      <c r="A79" s="224" t="s">
        <v>83</v>
      </c>
      <c r="B79" s="224"/>
      <c r="C79" s="33" t="s">
        <v>84</v>
      </c>
      <c r="D79" s="14" t="s">
        <v>19</v>
      </c>
      <c r="E79" s="10">
        <f t="shared" si="0"/>
        <v>113400</v>
      </c>
      <c r="F79" s="12">
        <f>F80</f>
        <v>111400</v>
      </c>
      <c r="G79" s="12"/>
      <c r="H79" s="12"/>
      <c r="I79" s="12">
        <f>I193</f>
        <v>2000</v>
      </c>
      <c r="J79" s="12"/>
    </row>
    <row r="80" spans="1:10" ht="40.5" customHeight="1">
      <c r="A80" s="225" t="s">
        <v>85</v>
      </c>
      <c r="B80" s="225"/>
      <c r="C80" s="17" t="s">
        <v>86</v>
      </c>
      <c r="D80" s="32">
        <v>851</v>
      </c>
      <c r="E80" s="10">
        <f t="shared" si="0"/>
        <v>113000</v>
      </c>
      <c r="F80" s="12">
        <f>F193</f>
        <v>111400</v>
      </c>
      <c r="G80" s="12"/>
      <c r="H80" s="12"/>
      <c r="I80" s="12">
        <f>I194</f>
        <v>1600</v>
      </c>
      <c r="J80" s="12"/>
    </row>
    <row r="81" spans="1:10" ht="22.5">
      <c r="A81" s="18">
        <v>291</v>
      </c>
      <c r="B81" s="19" t="s">
        <v>242</v>
      </c>
      <c r="C81" s="15"/>
      <c r="D81" s="14" t="s">
        <v>19</v>
      </c>
      <c r="E81" s="10">
        <f t="shared" si="0"/>
        <v>102720</v>
      </c>
      <c r="F81" s="11">
        <f>F195</f>
        <v>101300</v>
      </c>
      <c r="G81" s="11"/>
      <c r="H81" s="11"/>
      <c r="I81" s="11">
        <f>I195</f>
        <v>1420</v>
      </c>
      <c r="J81" s="11"/>
    </row>
    <row r="82" spans="1:10" ht="22.5">
      <c r="A82" s="18">
        <v>291</v>
      </c>
      <c r="B82" s="19" t="s">
        <v>243</v>
      </c>
      <c r="C82" s="15"/>
      <c r="D82" s="14" t="s">
        <v>19</v>
      </c>
      <c r="E82" s="10">
        <f aca="true" t="shared" si="1" ref="E82:E143">SUM(F82:J82)</f>
        <v>10280</v>
      </c>
      <c r="F82" s="11">
        <f>F196</f>
        <v>10100</v>
      </c>
      <c r="G82" s="11"/>
      <c r="H82" s="11"/>
      <c r="I82" s="11">
        <f>I196</f>
        <v>180</v>
      </c>
      <c r="J82" s="11"/>
    </row>
    <row r="83" spans="1:10" ht="44.25" customHeight="1">
      <c r="A83" s="225" t="s">
        <v>89</v>
      </c>
      <c r="B83" s="225"/>
      <c r="C83" s="14" t="s">
        <v>90</v>
      </c>
      <c r="D83" s="32">
        <v>852</v>
      </c>
      <c r="E83" s="10">
        <f t="shared" si="1"/>
        <v>0</v>
      </c>
      <c r="F83" s="12"/>
      <c r="G83" s="12"/>
      <c r="H83" s="12"/>
      <c r="I83" s="12"/>
      <c r="J83" s="12"/>
    </row>
    <row r="84" spans="1:10" ht="22.5">
      <c r="A84" s="18">
        <v>291</v>
      </c>
      <c r="B84" s="19" t="s">
        <v>244</v>
      </c>
      <c r="C84" s="15"/>
      <c r="D84" s="14" t="s">
        <v>19</v>
      </c>
      <c r="E84" s="10">
        <f t="shared" si="1"/>
        <v>0</v>
      </c>
      <c r="F84" s="12"/>
      <c r="G84" s="12"/>
      <c r="H84" s="12"/>
      <c r="I84" s="12"/>
      <c r="J84" s="12"/>
    </row>
    <row r="85" spans="1:10" ht="22.5">
      <c r="A85" s="18">
        <v>291</v>
      </c>
      <c r="B85" s="26" t="s">
        <v>245</v>
      </c>
      <c r="C85" s="15"/>
      <c r="D85" s="14" t="s">
        <v>19</v>
      </c>
      <c r="E85" s="10">
        <f t="shared" si="1"/>
        <v>0</v>
      </c>
      <c r="F85" s="11"/>
      <c r="G85" s="11"/>
      <c r="H85" s="11"/>
      <c r="I85" s="11"/>
      <c r="J85" s="11"/>
    </row>
    <row r="86" spans="1:10" ht="22.5">
      <c r="A86" s="18">
        <v>291</v>
      </c>
      <c r="B86" s="26" t="s">
        <v>246</v>
      </c>
      <c r="C86" s="15"/>
      <c r="D86" s="14" t="s">
        <v>19</v>
      </c>
      <c r="E86" s="10">
        <f t="shared" si="1"/>
        <v>0</v>
      </c>
      <c r="F86" s="11"/>
      <c r="G86" s="11"/>
      <c r="H86" s="11"/>
      <c r="I86" s="11"/>
      <c r="J86" s="11"/>
    </row>
    <row r="87" spans="1:10" ht="15">
      <c r="A87" s="18">
        <v>291</v>
      </c>
      <c r="B87" s="26" t="s">
        <v>241</v>
      </c>
      <c r="C87" s="15"/>
      <c r="D87" s="14" t="s">
        <v>19</v>
      </c>
      <c r="E87" s="10">
        <f t="shared" si="1"/>
        <v>0</v>
      </c>
      <c r="F87" s="11"/>
      <c r="G87" s="11"/>
      <c r="H87" s="11"/>
      <c r="I87" s="11"/>
      <c r="J87" s="11"/>
    </row>
    <row r="88" spans="1:10" ht="34.5" customHeight="1">
      <c r="A88" s="225" t="s">
        <v>247</v>
      </c>
      <c r="B88" s="225"/>
      <c r="C88" s="17" t="s">
        <v>95</v>
      </c>
      <c r="D88" s="32">
        <v>853</v>
      </c>
      <c r="E88" s="10">
        <f t="shared" si="1"/>
        <v>400</v>
      </c>
      <c r="F88" s="12"/>
      <c r="G88" s="12"/>
      <c r="H88" s="12"/>
      <c r="I88" s="12">
        <f>I202</f>
        <v>400</v>
      </c>
      <c r="J88" s="12"/>
    </row>
    <row r="89" spans="1:10" ht="56.25">
      <c r="A89" s="18">
        <v>292</v>
      </c>
      <c r="B89" s="19" t="s">
        <v>248</v>
      </c>
      <c r="C89" s="15"/>
      <c r="D89" s="14" t="s">
        <v>19</v>
      </c>
      <c r="E89" s="10">
        <f t="shared" si="1"/>
        <v>400</v>
      </c>
      <c r="F89" s="12"/>
      <c r="G89" s="12"/>
      <c r="H89" s="12"/>
      <c r="I89" s="12">
        <f>I203</f>
        <v>400</v>
      </c>
      <c r="J89" s="12"/>
    </row>
    <row r="90" spans="1:10" ht="45">
      <c r="A90" s="18">
        <v>292</v>
      </c>
      <c r="B90" s="26" t="s">
        <v>249</v>
      </c>
      <c r="C90" s="15"/>
      <c r="D90" s="14" t="s">
        <v>19</v>
      </c>
      <c r="E90" s="10">
        <f t="shared" si="1"/>
        <v>400</v>
      </c>
      <c r="F90" s="11"/>
      <c r="G90" s="11"/>
      <c r="H90" s="11"/>
      <c r="I90" s="11">
        <f>I204</f>
        <v>400</v>
      </c>
      <c r="J90" s="11"/>
    </row>
    <row r="91" spans="1:10" ht="45">
      <c r="A91" s="19" t="s">
        <v>254</v>
      </c>
      <c r="B91" s="26" t="s">
        <v>250</v>
      </c>
      <c r="C91" s="15"/>
      <c r="D91" s="14" t="s">
        <v>19</v>
      </c>
      <c r="E91" s="10">
        <f t="shared" si="1"/>
        <v>0</v>
      </c>
      <c r="F91" s="11"/>
      <c r="G91" s="11"/>
      <c r="H91" s="11"/>
      <c r="I91" s="11"/>
      <c r="J91" s="11"/>
    </row>
    <row r="92" spans="1:10" ht="56.25">
      <c r="A92" s="19" t="s">
        <v>255</v>
      </c>
      <c r="B92" s="26" t="s">
        <v>251</v>
      </c>
      <c r="C92" s="15"/>
      <c r="D92" s="14" t="s">
        <v>19</v>
      </c>
      <c r="E92" s="10">
        <f t="shared" si="1"/>
        <v>0</v>
      </c>
      <c r="F92" s="11"/>
      <c r="G92" s="11"/>
      <c r="H92" s="11"/>
      <c r="I92" s="11"/>
      <c r="J92" s="11"/>
    </row>
    <row r="93" spans="1:10" ht="56.25">
      <c r="A93" s="19" t="s">
        <v>256</v>
      </c>
      <c r="B93" s="26" t="s">
        <v>252</v>
      </c>
      <c r="C93" s="15"/>
      <c r="D93" s="14" t="s">
        <v>19</v>
      </c>
      <c r="E93" s="10">
        <f t="shared" si="1"/>
        <v>0</v>
      </c>
      <c r="F93" s="11"/>
      <c r="G93" s="11"/>
      <c r="H93" s="11"/>
      <c r="I93" s="11"/>
      <c r="J93" s="11"/>
    </row>
    <row r="94" spans="1:10" ht="56.25">
      <c r="A94" s="19" t="s">
        <v>257</v>
      </c>
      <c r="B94" s="26" t="s">
        <v>253</v>
      </c>
      <c r="C94" s="15"/>
      <c r="D94" s="14" t="s">
        <v>19</v>
      </c>
      <c r="E94" s="10">
        <f t="shared" si="1"/>
        <v>0</v>
      </c>
      <c r="F94" s="11"/>
      <c r="G94" s="11"/>
      <c r="H94" s="11"/>
      <c r="I94" s="11"/>
      <c r="J94" s="11"/>
    </row>
    <row r="95" spans="1:10" ht="34.5" customHeight="1">
      <c r="A95" s="224" t="s">
        <v>102</v>
      </c>
      <c r="B95" s="224"/>
      <c r="C95" s="14" t="s">
        <v>103</v>
      </c>
      <c r="D95" s="14" t="s">
        <v>50</v>
      </c>
      <c r="E95" s="10">
        <f t="shared" si="1"/>
        <v>0</v>
      </c>
      <c r="F95" s="12"/>
      <c r="G95" s="12"/>
      <c r="H95" s="12"/>
      <c r="I95" s="12"/>
      <c r="J95" s="12"/>
    </row>
    <row r="96" spans="1:10" ht="34.5" customHeight="1">
      <c r="A96" s="225" t="s">
        <v>104</v>
      </c>
      <c r="B96" s="225"/>
      <c r="C96" s="17" t="s">
        <v>105</v>
      </c>
      <c r="D96" s="16">
        <v>831</v>
      </c>
      <c r="E96" s="10">
        <f t="shared" si="1"/>
        <v>0</v>
      </c>
      <c r="F96" s="12"/>
      <c r="G96" s="12"/>
      <c r="H96" s="12"/>
      <c r="I96" s="12"/>
      <c r="J96" s="12"/>
    </row>
    <row r="97" spans="1:10" ht="22.5">
      <c r="A97" s="18">
        <v>262</v>
      </c>
      <c r="B97" s="19" t="s">
        <v>240</v>
      </c>
      <c r="C97" s="15" t="s">
        <v>106</v>
      </c>
      <c r="D97" s="14" t="s">
        <v>19</v>
      </c>
      <c r="E97" s="10">
        <f t="shared" si="1"/>
        <v>0</v>
      </c>
      <c r="F97" s="11"/>
      <c r="G97" s="11"/>
      <c r="H97" s="11"/>
      <c r="I97" s="11"/>
      <c r="J97" s="11"/>
    </row>
    <row r="98" spans="1:10" ht="15">
      <c r="A98" s="18">
        <v>295</v>
      </c>
      <c r="B98" s="19" t="s">
        <v>258</v>
      </c>
      <c r="C98" s="15" t="s">
        <v>107</v>
      </c>
      <c r="D98" s="14" t="s">
        <v>19</v>
      </c>
      <c r="E98" s="10">
        <f t="shared" si="1"/>
        <v>0</v>
      </c>
      <c r="F98" s="11"/>
      <c r="G98" s="11"/>
      <c r="H98" s="11"/>
      <c r="I98" s="11"/>
      <c r="J98" s="11"/>
    </row>
    <row r="99" spans="1:10" ht="34.5" customHeight="1">
      <c r="A99" s="224" t="s">
        <v>108</v>
      </c>
      <c r="B99" s="224"/>
      <c r="C99" s="33" t="s">
        <v>109</v>
      </c>
      <c r="D99" s="14" t="s">
        <v>19</v>
      </c>
      <c r="E99" s="10">
        <f t="shared" si="1"/>
        <v>4806100</v>
      </c>
      <c r="F99" s="12">
        <f>F213</f>
        <v>4561700</v>
      </c>
      <c r="G99" s="12">
        <f>G213</f>
        <v>5400</v>
      </c>
      <c r="H99" s="12">
        <f>H213</f>
        <v>0</v>
      </c>
      <c r="I99" s="12">
        <f>I213</f>
        <v>239000</v>
      </c>
      <c r="J99" s="12">
        <f>J213</f>
        <v>0</v>
      </c>
    </row>
    <row r="100" spans="1:10" ht="60.75" customHeight="1">
      <c r="A100" s="225" t="s">
        <v>110</v>
      </c>
      <c r="B100" s="225"/>
      <c r="C100" s="17" t="s">
        <v>111</v>
      </c>
      <c r="D100" s="16">
        <v>243</v>
      </c>
      <c r="E100" s="10">
        <f t="shared" si="1"/>
        <v>0</v>
      </c>
      <c r="F100" s="12"/>
      <c r="G100" s="12"/>
      <c r="H100" s="12"/>
      <c r="I100" s="12"/>
      <c r="J100" s="12"/>
    </row>
    <row r="101" spans="1:10" ht="15">
      <c r="A101" s="18">
        <v>222</v>
      </c>
      <c r="B101" s="19" t="s">
        <v>112</v>
      </c>
      <c r="C101" s="15"/>
      <c r="D101" s="14" t="s">
        <v>19</v>
      </c>
      <c r="E101" s="10">
        <f t="shared" si="1"/>
        <v>0</v>
      </c>
      <c r="F101" s="11"/>
      <c r="G101" s="11"/>
      <c r="H101" s="11"/>
      <c r="I101" s="11"/>
      <c r="J101" s="11"/>
    </row>
    <row r="102" spans="1:10" ht="45">
      <c r="A102" s="18">
        <v>224</v>
      </c>
      <c r="B102" s="19" t="s">
        <v>259</v>
      </c>
      <c r="C102" s="15"/>
      <c r="D102" s="14" t="s">
        <v>19</v>
      </c>
      <c r="E102" s="10">
        <f t="shared" si="1"/>
        <v>0</v>
      </c>
      <c r="F102" s="11"/>
      <c r="G102" s="11"/>
      <c r="H102" s="11"/>
      <c r="I102" s="11"/>
      <c r="J102" s="11"/>
    </row>
    <row r="103" spans="1:10" ht="22.5">
      <c r="A103" s="18">
        <v>225</v>
      </c>
      <c r="B103" s="19" t="s">
        <v>115</v>
      </c>
      <c r="C103" s="15"/>
      <c r="D103" s="14" t="s">
        <v>19</v>
      </c>
      <c r="E103" s="10">
        <f t="shared" si="1"/>
        <v>0</v>
      </c>
      <c r="F103" s="11"/>
      <c r="G103" s="11"/>
      <c r="H103" s="11"/>
      <c r="I103" s="11"/>
      <c r="J103" s="11"/>
    </row>
    <row r="104" spans="1:10" ht="22.5">
      <c r="A104" s="19" t="s">
        <v>260</v>
      </c>
      <c r="B104" s="19" t="s">
        <v>181</v>
      </c>
      <c r="C104" s="15"/>
      <c r="D104" s="14" t="s">
        <v>19</v>
      </c>
      <c r="E104" s="10">
        <f t="shared" si="1"/>
        <v>0</v>
      </c>
      <c r="F104" s="11"/>
      <c r="G104" s="11"/>
      <c r="H104" s="11"/>
      <c r="I104" s="11"/>
      <c r="J104" s="11"/>
    </row>
    <row r="105" spans="1:10" ht="15">
      <c r="A105" s="18">
        <v>226</v>
      </c>
      <c r="B105" s="19" t="s">
        <v>118</v>
      </c>
      <c r="C105" s="15"/>
      <c r="D105" s="14" t="s">
        <v>19</v>
      </c>
      <c r="E105" s="10">
        <f t="shared" si="1"/>
        <v>0</v>
      </c>
      <c r="F105" s="11"/>
      <c r="G105" s="11"/>
      <c r="H105" s="11"/>
      <c r="I105" s="11"/>
      <c r="J105" s="11"/>
    </row>
    <row r="106" spans="1:10" ht="22.5">
      <c r="A106" s="18">
        <v>310</v>
      </c>
      <c r="B106" s="19" t="s">
        <v>120</v>
      </c>
      <c r="C106" s="15"/>
      <c r="D106" s="14" t="s">
        <v>19</v>
      </c>
      <c r="E106" s="10">
        <f t="shared" si="1"/>
        <v>0</v>
      </c>
      <c r="F106" s="11"/>
      <c r="G106" s="11"/>
      <c r="H106" s="11"/>
      <c r="I106" s="11"/>
      <c r="J106" s="11"/>
    </row>
    <row r="107" spans="1:10" ht="22.5">
      <c r="A107" s="18">
        <v>344</v>
      </c>
      <c r="B107" s="19" t="s">
        <v>261</v>
      </c>
      <c r="C107" s="15"/>
      <c r="D107" s="14" t="s">
        <v>19</v>
      </c>
      <c r="E107" s="10">
        <f t="shared" si="1"/>
        <v>0</v>
      </c>
      <c r="F107" s="11"/>
      <c r="G107" s="11"/>
      <c r="H107" s="11"/>
      <c r="I107" s="11"/>
      <c r="J107" s="11"/>
    </row>
    <row r="108" spans="1:10" ht="22.5">
      <c r="A108" s="18">
        <v>346</v>
      </c>
      <c r="B108" s="19" t="s">
        <v>262</v>
      </c>
      <c r="C108" s="15"/>
      <c r="D108" s="14" t="s">
        <v>19</v>
      </c>
      <c r="E108" s="10"/>
      <c r="F108" s="11"/>
      <c r="G108" s="11"/>
      <c r="H108" s="11"/>
      <c r="I108" s="11"/>
      <c r="J108" s="11"/>
    </row>
    <row r="109" spans="1:10" ht="51.75" customHeight="1">
      <c r="A109" s="225" t="s">
        <v>123</v>
      </c>
      <c r="B109" s="225"/>
      <c r="C109" s="17" t="s">
        <v>124</v>
      </c>
      <c r="D109" s="37">
        <v>244</v>
      </c>
      <c r="E109" s="10">
        <f t="shared" si="1"/>
        <v>4806100</v>
      </c>
      <c r="F109" s="12">
        <f>F223</f>
        <v>4561700</v>
      </c>
      <c r="G109" s="12">
        <f>G223</f>
        <v>5400</v>
      </c>
      <c r="H109" s="12">
        <f>H223</f>
        <v>0</v>
      </c>
      <c r="I109" s="12">
        <f>I223</f>
        <v>239000</v>
      </c>
      <c r="J109" s="12">
        <f>J223</f>
        <v>0</v>
      </c>
    </row>
    <row r="110" spans="1:10" ht="22.5">
      <c r="A110" s="18">
        <v>221</v>
      </c>
      <c r="B110" s="19" t="s">
        <v>125</v>
      </c>
      <c r="C110" s="15"/>
      <c r="D110" s="14" t="s">
        <v>19</v>
      </c>
      <c r="E110" s="10">
        <f t="shared" si="1"/>
        <v>36000</v>
      </c>
      <c r="F110" s="12">
        <f>F224</f>
        <v>36000</v>
      </c>
      <c r="G110" s="12"/>
      <c r="H110" s="12"/>
      <c r="I110" s="12"/>
      <c r="J110" s="12"/>
    </row>
    <row r="111" spans="1:10" ht="15">
      <c r="A111" s="18">
        <v>221</v>
      </c>
      <c r="B111" s="26" t="s">
        <v>127</v>
      </c>
      <c r="C111" s="15"/>
      <c r="D111" s="14" t="s">
        <v>2</v>
      </c>
      <c r="E111" s="10">
        <f t="shared" si="1"/>
        <v>36000</v>
      </c>
      <c r="F111" s="11">
        <f>F225</f>
        <v>36000</v>
      </c>
      <c r="G111" s="11"/>
      <c r="H111" s="11"/>
      <c r="I111" s="11"/>
      <c r="J111" s="11"/>
    </row>
    <row r="112" spans="1:10" ht="15">
      <c r="A112" s="19" t="s">
        <v>264</v>
      </c>
      <c r="B112" s="26" t="s">
        <v>129</v>
      </c>
      <c r="C112" s="15"/>
      <c r="D112" s="14" t="s">
        <v>19</v>
      </c>
      <c r="E112" s="10">
        <f t="shared" si="1"/>
        <v>0</v>
      </c>
      <c r="F112" s="11"/>
      <c r="G112" s="11"/>
      <c r="H112" s="11"/>
      <c r="I112" s="11"/>
      <c r="J112" s="11"/>
    </row>
    <row r="113" spans="1:10" ht="15">
      <c r="A113" s="18">
        <v>222</v>
      </c>
      <c r="B113" s="19" t="s">
        <v>54</v>
      </c>
      <c r="C113" s="15"/>
      <c r="D113" s="14" t="s">
        <v>19</v>
      </c>
      <c r="E113" s="10">
        <f t="shared" si="1"/>
        <v>0</v>
      </c>
      <c r="F113" s="11"/>
      <c r="G113" s="11"/>
      <c r="H113" s="11"/>
      <c r="I113" s="11"/>
      <c r="J113" s="11"/>
    </row>
    <row r="114" spans="1:10" ht="15">
      <c r="A114" s="18">
        <v>223</v>
      </c>
      <c r="B114" s="19" t="s">
        <v>132</v>
      </c>
      <c r="C114" s="15"/>
      <c r="D114" s="14" t="s">
        <v>19</v>
      </c>
      <c r="E114" s="10">
        <f t="shared" si="1"/>
        <v>3915600</v>
      </c>
      <c r="F114" s="12">
        <f>F228</f>
        <v>3878400</v>
      </c>
      <c r="G114" s="12"/>
      <c r="H114" s="12"/>
      <c r="I114" s="12">
        <f>I228</f>
        <v>37200</v>
      </c>
      <c r="J114" s="12"/>
    </row>
    <row r="115" spans="1:10" ht="15">
      <c r="A115" s="19" t="s">
        <v>265</v>
      </c>
      <c r="B115" s="26" t="s">
        <v>134</v>
      </c>
      <c r="C115" s="15"/>
      <c r="D115" s="14" t="s">
        <v>19</v>
      </c>
      <c r="E115" s="10">
        <f t="shared" si="1"/>
        <v>2846000</v>
      </c>
      <c r="F115" s="11">
        <f>F229</f>
        <v>2846000</v>
      </c>
      <c r="G115" s="11"/>
      <c r="H115" s="11"/>
      <c r="I115" s="11"/>
      <c r="J115" s="11"/>
    </row>
    <row r="116" spans="1:10" ht="15">
      <c r="A116" s="19" t="s">
        <v>266</v>
      </c>
      <c r="B116" s="26" t="s">
        <v>136</v>
      </c>
      <c r="C116" s="15"/>
      <c r="D116" s="14" t="s">
        <v>19</v>
      </c>
      <c r="E116" s="10">
        <f t="shared" si="1"/>
        <v>809600</v>
      </c>
      <c r="F116" s="11">
        <f>F230</f>
        <v>809600</v>
      </c>
      <c r="G116" s="11"/>
      <c r="H116" s="11"/>
      <c r="I116" s="11"/>
      <c r="J116" s="11"/>
    </row>
    <row r="117" spans="1:10" ht="15">
      <c r="A117" s="19" t="s">
        <v>267</v>
      </c>
      <c r="B117" s="26" t="s">
        <v>138</v>
      </c>
      <c r="C117" s="15"/>
      <c r="D117" s="14" t="s">
        <v>19</v>
      </c>
      <c r="E117" s="10">
        <f t="shared" si="1"/>
        <v>192400</v>
      </c>
      <c r="F117" s="11">
        <f>F231</f>
        <v>155200</v>
      </c>
      <c r="G117" s="11"/>
      <c r="H117" s="11"/>
      <c r="I117" s="11">
        <f>I231</f>
        <v>37200</v>
      </c>
      <c r="J117" s="11"/>
    </row>
    <row r="118" spans="1:10" ht="22.5">
      <c r="A118" s="19" t="s">
        <v>268</v>
      </c>
      <c r="B118" s="26" t="s">
        <v>179</v>
      </c>
      <c r="C118" s="15"/>
      <c r="D118" s="14" t="s">
        <v>19</v>
      </c>
      <c r="E118" s="10">
        <f t="shared" si="1"/>
        <v>67600</v>
      </c>
      <c r="F118" s="11">
        <f>F232</f>
        <v>67600</v>
      </c>
      <c r="G118" s="11"/>
      <c r="H118" s="11"/>
      <c r="I118" s="11"/>
      <c r="J118" s="11"/>
    </row>
    <row r="119" spans="1:10" ht="45">
      <c r="A119" s="18">
        <v>224</v>
      </c>
      <c r="B119" s="19" t="s">
        <v>259</v>
      </c>
      <c r="C119" s="15"/>
      <c r="D119" s="14" t="s">
        <v>19</v>
      </c>
      <c r="E119" s="10">
        <f t="shared" si="1"/>
        <v>0</v>
      </c>
      <c r="F119" s="12"/>
      <c r="G119" s="12"/>
      <c r="H119" s="12"/>
      <c r="I119" s="12"/>
      <c r="J119" s="12"/>
    </row>
    <row r="120" spans="1:10" ht="33.75">
      <c r="A120" s="18">
        <v>225</v>
      </c>
      <c r="B120" s="19" t="s">
        <v>141</v>
      </c>
      <c r="C120" s="15"/>
      <c r="D120" s="14" t="s">
        <v>19</v>
      </c>
      <c r="E120" s="10">
        <f t="shared" si="1"/>
        <v>72200</v>
      </c>
      <c r="F120" s="11">
        <f>F234</f>
        <v>51200</v>
      </c>
      <c r="G120" s="11">
        <f>G234</f>
        <v>0</v>
      </c>
      <c r="H120" s="11"/>
      <c r="I120" s="11">
        <f>I234</f>
        <v>21000</v>
      </c>
      <c r="J120" s="11"/>
    </row>
    <row r="121" spans="1:10" ht="15">
      <c r="A121" s="18">
        <v>225</v>
      </c>
      <c r="B121" s="26" t="s">
        <v>182</v>
      </c>
      <c r="C121" s="15"/>
      <c r="D121" s="14" t="s">
        <v>19</v>
      </c>
      <c r="E121" s="10">
        <f t="shared" si="1"/>
        <v>72200</v>
      </c>
      <c r="F121" s="11">
        <f>F235</f>
        <v>51200</v>
      </c>
      <c r="G121" s="11">
        <f>G235</f>
        <v>0</v>
      </c>
      <c r="H121" s="11"/>
      <c r="I121" s="11">
        <f>I235</f>
        <v>21000</v>
      </c>
      <c r="J121" s="11"/>
    </row>
    <row r="122" spans="1:10" ht="22.5">
      <c r="A122" s="19" t="s">
        <v>269</v>
      </c>
      <c r="B122" s="26" t="s">
        <v>183</v>
      </c>
      <c r="C122" s="15"/>
      <c r="D122" s="14" t="s">
        <v>19</v>
      </c>
      <c r="E122" s="10">
        <f t="shared" si="1"/>
        <v>0</v>
      </c>
      <c r="F122" s="11"/>
      <c r="G122" s="11"/>
      <c r="H122" s="11"/>
      <c r="I122" s="11"/>
      <c r="J122" s="11"/>
    </row>
    <row r="123" spans="1:10" ht="22.5">
      <c r="A123" s="19" t="s">
        <v>260</v>
      </c>
      <c r="B123" s="26" t="s">
        <v>180</v>
      </c>
      <c r="C123" s="15"/>
      <c r="D123" s="14" t="s">
        <v>19</v>
      </c>
      <c r="E123" s="10">
        <f t="shared" si="1"/>
        <v>0</v>
      </c>
      <c r="F123" s="12"/>
      <c r="G123" s="12"/>
      <c r="H123" s="12"/>
      <c r="I123" s="12"/>
      <c r="J123" s="12"/>
    </row>
    <row r="124" spans="1:10" ht="22.5">
      <c r="A124" s="18">
        <v>226</v>
      </c>
      <c r="B124" s="19" t="s">
        <v>146</v>
      </c>
      <c r="C124" s="15"/>
      <c r="D124" s="14" t="s">
        <v>19</v>
      </c>
      <c r="E124" s="10">
        <f t="shared" si="1"/>
        <v>16400</v>
      </c>
      <c r="F124" s="11">
        <f>F238</f>
        <v>0</v>
      </c>
      <c r="G124" s="11">
        <f>G238</f>
        <v>5400</v>
      </c>
      <c r="H124" s="11"/>
      <c r="I124" s="11">
        <f>I238</f>
        <v>11000</v>
      </c>
      <c r="J124" s="11"/>
    </row>
    <row r="125" spans="1:10" ht="15">
      <c r="A125" s="18">
        <v>226</v>
      </c>
      <c r="B125" s="26" t="s">
        <v>148</v>
      </c>
      <c r="C125" s="15"/>
      <c r="D125" s="14" t="s">
        <v>19</v>
      </c>
      <c r="E125" s="10">
        <f t="shared" si="1"/>
        <v>16400</v>
      </c>
      <c r="F125" s="11">
        <f>F239</f>
        <v>0</v>
      </c>
      <c r="G125" s="11">
        <f>G239</f>
        <v>5400</v>
      </c>
      <c r="H125" s="11"/>
      <c r="I125" s="11">
        <f>I239</f>
        <v>11000</v>
      </c>
      <c r="J125" s="11"/>
    </row>
    <row r="126" spans="1:10" ht="22.5">
      <c r="A126" s="19" t="s">
        <v>270</v>
      </c>
      <c r="B126" s="26" t="s">
        <v>150</v>
      </c>
      <c r="C126" s="15"/>
      <c r="D126" s="14" t="s">
        <v>19</v>
      </c>
      <c r="E126" s="10">
        <f t="shared" si="1"/>
        <v>0</v>
      </c>
      <c r="F126" s="11"/>
      <c r="G126" s="11"/>
      <c r="H126" s="11"/>
      <c r="I126" s="11"/>
      <c r="J126" s="11"/>
    </row>
    <row r="127" spans="1:10" ht="22.5">
      <c r="A127" s="19" t="s">
        <v>271</v>
      </c>
      <c r="B127" s="26" t="s">
        <v>152</v>
      </c>
      <c r="C127" s="15"/>
      <c r="D127" s="14" t="s">
        <v>19</v>
      </c>
      <c r="E127" s="10">
        <f t="shared" si="1"/>
        <v>0</v>
      </c>
      <c r="F127" s="11"/>
      <c r="G127" s="11"/>
      <c r="H127" s="11"/>
      <c r="I127" s="11"/>
      <c r="J127" s="11"/>
    </row>
    <row r="128" spans="1:10" ht="15">
      <c r="A128" s="19" t="s">
        <v>272</v>
      </c>
      <c r="B128" s="26" t="s">
        <v>154</v>
      </c>
      <c r="C128" s="15"/>
      <c r="D128" s="14" t="s">
        <v>19</v>
      </c>
      <c r="E128" s="10">
        <f t="shared" si="1"/>
        <v>0</v>
      </c>
      <c r="F128" s="12"/>
      <c r="G128" s="12"/>
      <c r="H128" s="12"/>
      <c r="I128" s="12"/>
      <c r="J128" s="12"/>
    </row>
    <row r="129" spans="1:10" ht="15">
      <c r="A129" s="19">
        <v>227</v>
      </c>
      <c r="B129" s="19" t="s">
        <v>178</v>
      </c>
      <c r="C129" s="15"/>
      <c r="D129" s="14" t="s">
        <v>19</v>
      </c>
      <c r="E129" s="10">
        <f t="shared" si="1"/>
        <v>0</v>
      </c>
      <c r="F129" s="11"/>
      <c r="G129" s="11"/>
      <c r="H129" s="11"/>
      <c r="I129" s="11"/>
      <c r="J129" s="11"/>
    </row>
    <row r="130" spans="1:10" ht="22.5">
      <c r="A130" s="19">
        <v>228</v>
      </c>
      <c r="B130" s="19" t="s">
        <v>202</v>
      </c>
      <c r="C130" s="15"/>
      <c r="D130" s="14" t="s">
        <v>19</v>
      </c>
      <c r="E130" s="10">
        <f t="shared" si="1"/>
        <v>0</v>
      </c>
      <c r="F130" s="11"/>
      <c r="G130" s="11"/>
      <c r="H130" s="11"/>
      <c r="I130" s="11"/>
      <c r="J130" s="11"/>
    </row>
    <row r="131" spans="1:10" ht="33.75">
      <c r="A131" s="18">
        <v>310</v>
      </c>
      <c r="B131" s="19" t="s">
        <v>159</v>
      </c>
      <c r="C131" s="15"/>
      <c r="D131" s="14" t="s">
        <v>19</v>
      </c>
      <c r="E131" s="10">
        <f t="shared" si="1"/>
        <v>671100</v>
      </c>
      <c r="F131" s="11">
        <f>F245</f>
        <v>564100</v>
      </c>
      <c r="G131" s="11"/>
      <c r="H131" s="11"/>
      <c r="I131" s="11">
        <f>I245</f>
        <v>107000</v>
      </c>
      <c r="J131" s="11"/>
    </row>
    <row r="132" spans="1:10" ht="22.5">
      <c r="A132" s="18">
        <v>310</v>
      </c>
      <c r="B132" s="26" t="s">
        <v>161</v>
      </c>
      <c r="C132" s="15"/>
      <c r="D132" s="14" t="s">
        <v>19</v>
      </c>
      <c r="E132" s="10">
        <f t="shared" si="1"/>
        <v>107000</v>
      </c>
      <c r="F132" s="11"/>
      <c r="G132" s="11"/>
      <c r="H132" s="11"/>
      <c r="I132" s="11">
        <f>I246</f>
        <v>107000</v>
      </c>
      <c r="J132" s="11"/>
    </row>
    <row r="133" spans="1:10" ht="22.5">
      <c r="A133" s="19" t="s">
        <v>273</v>
      </c>
      <c r="B133" s="26" t="s">
        <v>162</v>
      </c>
      <c r="C133" s="15"/>
      <c r="D133" s="14" t="s">
        <v>19</v>
      </c>
      <c r="E133" s="10">
        <f t="shared" si="1"/>
        <v>564100</v>
      </c>
      <c r="F133" s="12">
        <f>F247</f>
        <v>564100</v>
      </c>
      <c r="G133" s="12"/>
      <c r="H133" s="12"/>
      <c r="I133" s="12"/>
      <c r="J133" s="12"/>
    </row>
    <row r="134" spans="1:10" ht="15">
      <c r="A134" s="19" t="s">
        <v>274</v>
      </c>
      <c r="B134" s="26" t="s">
        <v>154</v>
      </c>
      <c r="C134" s="15"/>
      <c r="D134" s="14" t="s">
        <v>19</v>
      </c>
      <c r="E134" s="10">
        <f t="shared" si="1"/>
        <v>0</v>
      </c>
      <c r="F134" s="11"/>
      <c r="G134" s="11"/>
      <c r="H134" s="11"/>
      <c r="I134" s="11"/>
      <c r="J134" s="11"/>
    </row>
    <row r="135" spans="1:10" ht="33.75">
      <c r="A135" s="18">
        <v>340</v>
      </c>
      <c r="B135" s="19" t="s">
        <v>164</v>
      </c>
      <c r="C135" s="15"/>
      <c r="D135" s="14" t="s">
        <v>19</v>
      </c>
      <c r="E135" s="10">
        <f t="shared" si="1"/>
        <v>94800</v>
      </c>
      <c r="F135" s="11">
        <f>F249</f>
        <v>32000</v>
      </c>
      <c r="G135" s="11"/>
      <c r="H135" s="11"/>
      <c r="I135" s="11">
        <f>I249</f>
        <v>62800</v>
      </c>
      <c r="J135" s="11"/>
    </row>
    <row r="136" spans="1:10" ht="45">
      <c r="A136" s="18">
        <v>341</v>
      </c>
      <c r="B136" s="26" t="s">
        <v>177</v>
      </c>
      <c r="C136" s="15"/>
      <c r="D136" s="14" t="s">
        <v>19</v>
      </c>
      <c r="E136" s="10">
        <f t="shared" si="1"/>
        <v>0</v>
      </c>
      <c r="F136" s="11"/>
      <c r="G136" s="11"/>
      <c r="H136" s="11"/>
      <c r="I136" s="11"/>
      <c r="J136" s="11"/>
    </row>
    <row r="137" spans="1:10" ht="22.5">
      <c r="A137" s="18">
        <v>343</v>
      </c>
      <c r="B137" s="26" t="s">
        <v>174</v>
      </c>
      <c r="C137" s="15"/>
      <c r="D137" s="14" t="s">
        <v>19</v>
      </c>
      <c r="E137" s="10"/>
      <c r="F137" s="11"/>
      <c r="G137" s="11"/>
      <c r="H137" s="11"/>
      <c r="I137" s="11"/>
      <c r="J137" s="11"/>
    </row>
    <row r="138" spans="1:10" ht="22.5" customHeight="1">
      <c r="A138" s="18">
        <v>344</v>
      </c>
      <c r="B138" s="26" t="s">
        <v>175</v>
      </c>
      <c r="C138" s="15"/>
      <c r="D138" s="14" t="s">
        <v>19</v>
      </c>
      <c r="E138" s="10">
        <f t="shared" si="1"/>
        <v>32800</v>
      </c>
      <c r="F138" s="11"/>
      <c r="G138" s="11"/>
      <c r="H138" s="11"/>
      <c r="I138" s="11">
        <f>I252</f>
        <v>32800</v>
      </c>
      <c r="J138" s="11"/>
    </row>
    <row r="139" spans="1:10" ht="22.5">
      <c r="A139" s="18">
        <v>345</v>
      </c>
      <c r="B139" s="26" t="s">
        <v>176</v>
      </c>
      <c r="C139" s="15"/>
      <c r="D139" s="14" t="s">
        <v>19</v>
      </c>
      <c r="E139" s="10">
        <f t="shared" si="1"/>
        <v>0</v>
      </c>
      <c r="F139" s="11"/>
      <c r="G139" s="11"/>
      <c r="H139" s="11"/>
      <c r="I139" s="11"/>
      <c r="J139" s="11"/>
    </row>
    <row r="140" spans="1:10" ht="33.75">
      <c r="A140" s="18">
        <v>346</v>
      </c>
      <c r="B140" s="26" t="s">
        <v>184</v>
      </c>
      <c r="C140" s="15"/>
      <c r="D140" s="14" t="s">
        <v>19</v>
      </c>
      <c r="E140" s="10">
        <f t="shared" si="1"/>
        <v>30000</v>
      </c>
      <c r="F140" s="11"/>
      <c r="G140" s="11"/>
      <c r="H140" s="11"/>
      <c r="I140" s="11">
        <f>I254</f>
        <v>30000</v>
      </c>
      <c r="J140" s="11"/>
    </row>
    <row r="141" spans="1:10" ht="33.75">
      <c r="A141" s="18" t="s">
        <v>275</v>
      </c>
      <c r="B141" s="26" t="s">
        <v>185</v>
      </c>
      <c r="C141" s="15"/>
      <c r="D141" s="14" t="s">
        <v>19</v>
      </c>
      <c r="E141" s="10">
        <f t="shared" si="1"/>
        <v>15000</v>
      </c>
      <c r="F141" s="11">
        <f>F255</f>
        <v>15000</v>
      </c>
      <c r="G141" s="11"/>
      <c r="H141" s="11"/>
      <c r="I141" s="11"/>
      <c r="J141" s="11"/>
    </row>
    <row r="142" spans="1:10" ht="33.75">
      <c r="A142" s="18">
        <v>349</v>
      </c>
      <c r="B142" s="26" t="s">
        <v>186</v>
      </c>
      <c r="C142" s="15"/>
      <c r="D142" s="14" t="s">
        <v>19</v>
      </c>
      <c r="E142" s="10">
        <f t="shared" si="1"/>
        <v>0</v>
      </c>
      <c r="F142" s="11"/>
      <c r="G142" s="11"/>
      <c r="H142" s="11"/>
      <c r="I142" s="11"/>
      <c r="J142" s="11"/>
    </row>
    <row r="143" spans="1:10" ht="45">
      <c r="A143" s="18" t="s">
        <v>276</v>
      </c>
      <c r="B143" s="26" t="s">
        <v>187</v>
      </c>
      <c r="C143" s="15"/>
      <c r="D143" s="14" t="s">
        <v>19</v>
      </c>
      <c r="E143" s="10">
        <f t="shared" si="1"/>
        <v>17000</v>
      </c>
      <c r="F143" s="11">
        <f>F257</f>
        <v>17000</v>
      </c>
      <c r="G143" s="11"/>
      <c r="H143" s="11"/>
      <c r="I143" s="11"/>
      <c r="J143" s="11"/>
    </row>
    <row r="144" spans="1:10" ht="29.25" customHeight="1">
      <c r="A144" s="229" t="s">
        <v>216</v>
      </c>
      <c r="B144" s="229"/>
      <c r="C144" s="8" t="s">
        <v>28</v>
      </c>
      <c r="D144" s="8" t="s">
        <v>19</v>
      </c>
      <c r="E144" s="21">
        <f>SUM(F144:J144)</f>
        <v>26836700</v>
      </c>
      <c r="F144" s="13">
        <f>F145+F190+F193+F209+F213</f>
        <v>26145800</v>
      </c>
      <c r="G144" s="13">
        <f>G145+G190+G193+G209+G213</f>
        <v>67900</v>
      </c>
      <c r="H144" s="13">
        <f>H145+H190+H193+H209+H213</f>
        <v>0</v>
      </c>
      <c r="I144" s="13">
        <f>I145+I190+I193+I209+I213</f>
        <v>623000</v>
      </c>
      <c r="J144" s="13"/>
    </row>
    <row r="145" spans="1:10" ht="27.75" customHeight="1">
      <c r="A145" s="230" t="s">
        <v>29</v>
      </c>
      <c r="B145" s="230"/>
      <c r="C145" s="33" t="s">
        <v>30</v>
      </c>
      <c r="D145" s="14" t="s">
        <v>19</v>
      </c>
      <c r="E145" s="10">
        <f aca="true" t="shared" si="2" ref="E145:E161">SUM(F145:J145)</f>
        <v>21917200</v>
      </c>
      <c r="F145" s="12">
        <f>F146</f>
        <v>21472700</v>
      </c>
      <c r="G145" s="12">
        <f>G146</f>
        <v>62500</v>
      </c>
      <c r="H145" s="12">
        <f>H146</f>
        <v>0</v>
      </c>
      <c r="I145" s="12">
        <f>I146</f>
        <v>382000</v>
      </c>
      <c r="J145" s="12">
        <f>J146</f>
        <v>0</v>
      </c>
    </row>
    <row r="146" spans="1:10" ht="27.75" customHeight="1">
      <c r="A146" s="224" t="s">
        <v>31</v>
      </c>
      <c r="B146" s="224"/>
      <c r="C146" s="14" t="s">
        <v>32</v>
      </c>
      <c r="D146" s="14" t="s">
        <v>19</v>
      </c>
      <c r="E146" s="10">
        <f t="shared" si="2"/>
        <v>21917200</v>
      </c>
      <c r="F146" s="12">
        <f>F147+F178+F155</f>
        <v>21472700</v>
      </c>
      <c r="G146" s="12">
        <f>G147+G178</f>
        <v>62500</v>
      </c>
      <c r="H146" s="12">
        <f>H147+H178</f>
        <v>0</v>
      </c>
      <c r="I146" s="12">
        <f>I147+I178+I155</f>
        <v>382000</v>
      </c>
      <c r="J146" s="12">
        <f>J147+J178</f>
        <v>0</v>
      </c>
    </row>
    <row r="147" spans="1:10" ht="27" customHeight="1">
      <c r="A147" s="225" t="s">
        <v>33</v>
      </c>
      <c r="B147" s="225"/>
      <c r="C147" s="15"/>
      <c r="D147" s="32">
        <v>111</v>
      </c>
      <c r="E147" s="10">
        <f t="shared" si="2"/>
        <v>16740800</v>
      </c>
      <c r="F147" s="12">
        <f>F148</f>
        <v>16383500</v>
      </c>
      <c r="G147" s="12">
        <f>G148</f>
        <v>48000</v>
      </c>
      <c r="H147" s="12">
        <f>H148</f>
        <v>0</v>
      </c>
      <c r="I147" s="12">
        <f>I148</f>
        <v>309300</v>
      </c>
      <c r="J147" s="12">
        <f>J148</f>
        <v>0</v>
      </c>
    </row>
    <row r="148" spans="1:10" ht="22.5">
      <c r="A148" s="18">
        <v>211</v>
      </c>
      <c r="B148" s="19" t="s">
        <v>35</v>
      </c>
      <c r="C148" s="15"/>
      <c r="D148" s="14" t="s">
        <v>19</v>
      </c>
      <c r="E148" s="10">
        <f t="shared" si="2"/>
        <v>16740800</v>
      </c>
      <c r="F148" s="12">
        <f>F150+F153+F154</f>
        <v>16383500</v>
      </c>
      <c r="G148" s="12">
        <f>G149</f>
        <v>48000</v>
      </c>
      <c r="H148" s="12">
        <f>H150+H153+H154</f>
        <v>0</v>
      </c>
      <c r="I148" s="12">
        <f>SUM(I149:I154)</f>
        <v>309300</v>
      </c>
      <c r="J148" s="12">
        <f>J150+J153+J154</f>
        <v>0</v>
      </c>
    </row>
    <row r="149" spans="1:10" ht="15">
      <c r="A149" s="18">
        <v>211</v>
      </c>
      <c r="B149" s="26" t="s">
        <v>165</v>
      </c>
      <c r="C149" s="15"/>
      <c r="D149" s="14" t="s">
        <v>19</v>
      </c>
      <c r="E149" s="10">
        <f t="shared" si="2"/>
        <v>357300</v>
      </c>
      <c r="F149" s="11"/>
      <c r="G149" s="11">
        <v>48000</v>
      </c>
      <c r="H149" s="11"/>
      <c r="I149" s="11">
        <v>309300</v>
      </c>
      <c r="J149" s="11"/>
    </row>
    <row r="150" spans="1:10" ht="22.5">
      <c r="A150" s="226" t="s">
        <v>219</v>
      </c>
      <c r="B150" s="26" t="s">
        <v>167</v>
      </c>
      <c r="C150" s="15"/>
      <c r="D150" s="14" t="s">
        <v>19</v>
      </c>
      <c r="E150" s="10">
        <f t="shared" si="2"/>
        <v>10408300</v>
      </c>
      <c r="F150" s="11">
        <v>10408300</v>
      </c>
      <c r="G150" s="11"/>
      <c r="H150" s="11"/>
      <c r="I150" s="11"/>
      <c r="J150" s="11"/>
    </row>
    <row r="151" spans="1:10" ht="15">
      <c r="A151" s="227"/>
      <c r="B151" s="25" t="s">
        <v>38</v>
      </c>
      <c r="C151" s="15"/>
      <c r="D151" s="14" t="s">
        <v>19</v>
      </c>
      <c r="E151" s="10">
        <f t="shared" si="2"/>
        <v>180900</v>
      </c>
      <c r="F151" s="11">
        <v>180900</v>
      </c>
      <c r="G151" s="11"/>
      <c r="H151" s="11"/>
      <c r="I151" s="11"/>
      <c r="J151" s="11"/>
    </row>
    <row r="152" spans="1:10" ht="15">
      <c r="A152" s="228"/>
      <c r="B152" s="25" t="s">
        <v>3</v>
      </c>
      <c r="C152" s="15"/>
      <c r="D152" s="14" t="s">
        <v>19</v>
      </c>
      <c r="E152" s="10">
        <f t="shared" si="2"/>
        <v>437000</v>
      </c>
      <c r="F152" s="11">
        <v>437000</v>
      </c>
      <c r="G152" s="11"/>
      <c r="H152" s="11"/>
      <c r="I152" s="11"/>
      <c r="J152" s="11"/>
    </row>
    <row r="153" spans="1:10" ht="22.5">
      <c r="A153" s="19" t="s">
        <v>220</v>
      </c>
      <c r="B153" s="26" t="s">
        <v>42</v>
      </c>
      <c r="C153" s="15"/>
      <c r="D153" s="14" t="s">
        <v>19</v>
      </c>
      <c r="E153" s="10">
        <f t="shared" si="2"/>
        <v>4886200</v>
      </c>
      <c r="F153" s="11">
        <v>4886200</v>
      </c>
      <c r="G153" s="11"/>
      <c r="H153" s="11"/>
      <c r="I153" s="11"/>
      <c r="J153" s="11"/>
    </row>
    <row r="154" spans="1:10" ht="22.5">
      <c r="A154" s="19" t="s">
        <v>221</v>
      </c>
      <c r="B154" s="26" t="s">
        <v>168</v>
      </c>
      <c r="C154" s="15"/>
      <c r="D154" s="14" t="s">
        <v>19</v>
      </c>
      <c r="E154" s="10">
        <f t="shared" si="2"/>
        <v>1089000</v>
      </c>
      <c r="F154" s="11">
        <v>1089000</v>
      </c>
      <c r="G154" s="11"/>
      <c r="H154" s="11"/>
      <c r="I154" s="11"/>
      <c r="J154" s="11"/>
    </row>
    <row r="155" spans="1:10" ht="33.75">
      <c r="A155" s="19">
        <v>266</v>
      </c>
      <c r="B155" s="19" t="s">
        <v>188</v>
      </c>
      <c r="C155" s="15"/>
      <c r="D155" s="14" t="s">
        <v>19</v>
      </c>
      <c r="E155" s="12">
        <f t="shared" si="2"/>
        <v>100300</v>
      </c>
      <c r="F155" s="12">
        <f>F157+F160+F161</f>
        <v>99600</v>
      </c>
      <c r="G155" s="12"/>
      <c r="H155" s="12"/>
      <c r="I155" s="12">
        <f>SUM(I156:I161)</f>
        <v>700</v>
      </c>
      <c r="J155" s="12"/>
    </row>
    <row r="156" spans="1:10" ht="22.5">
      <c r="A156" s="19">
        <v>266</v>
      </c>
      <c r="B156" s="26" t="s">
        <v>189</v>
      </c>
      <c r="C156" s="15"/>
      <c r="D156" s="14" t="s">
        <v>19</v>
      </c>
      <c r="E156" s="12">
        <f t="shared" si="2"/>
        <v>700</v>
      </c>
      <c r="F156" s="20"/>
      <c r="G156" s="20"/>
      <c r="H156" s="20"/>
      <c r="I156" s="20">
        <v>700</v>
      </c>
      <c r="J156" s="11"/>
    </row>
    <row r="157" spans="1:10" ht="33.75">
      <c r="A157" s="226" t="s">
        <v>222</v>
      </c>
      <c r="B157" s="26" t="s">
        <v>214</v>
      </c>
      <c r="C157" s="15"/>
      <c r="D157" s="14" t="s">
        <v>19</v>
      </c>
      <c r="E157" s="12">
        <f t="shared" si="2"/>
        <v>55400</v>
      </c>
      <c r="F157" s="20">
        <v>55400</v>
      </c>
      <c r="G157" s="20"/>
      <c r="H157" s="20"/>
      <c r="I157" s="20"/>
      <c r="J157" s="11"/>
    </row>
    <row r="158" spans="1:10" ht="15">
      <c r="A158" s="227"/>
      <c r="B158" s="25" t="s">
        <v>38</v>
      </c>
      <c r="C158" s="15"/>
      <c r="D158" s="14" t="s">
        <v>19</v>
      </c>
      <c r="E158" s="12">
        <f t="shared" si="2"/>
        <v>700</v>
      </c>
      <c r="F158" s="20">
        <v>700</v>
      </c>
      <c r="G158" s="20"/>
      <c r="H158" s="20"/>
      <c r="I158" s="20"/>
      <c r="J158" s="11"/>
    </row>
    <row r="159" spans="1:10" ht="15">
      <c r="A159" s="228"/>
      <c r="B159" s="25" t="s">
        <v>3</v>
      </c>
      <c r="C159" s="15"/>
      <c r="D159" s="14" t="s">
        <v>19</v>
      </c>
      <c r="E159" s="12">
        <f t="shared" si="2"/>
        <v>2300</v>
      </c>
      <c r="F159" s="20">
        <v>2300</v>
      </c>
      <c r="G159" s="20"/>
      <c r="H159" s="20"/>
      <c r="I159" s="20"/>
      <c r="J159" s="11"/>
    </row>
    <row r="160" spans="1:10" ht="33.75">
      <c r="A160" s="19" t="s">
        <v>223</v>
      </c>
      <c r="B160" s="26" t="s">
        <v>190</v>
      </c>
      <c r="C160" s="15"/>
      <c r="D160" s="14" t="s">
        <v>19</v>
      </c>
      <c r="E160" s="12">
        <f t="shared" si="2"/>
        <v>41800</v>
      </c>
      <c r="F160" s="20">
        <v>41800</v>
      </c>
      <c r="G160" s="20"/>
      <c r="H160" s="20"/>
      <c r="I160" s="20"/>
      <c r="J160" s="11"/>
    </row>
    <row r="161" spans="1:10" ht="33.75">
      <c r="A161" s="19" t="s">
        <v>224</v>
      </c>
      <c r="B161" s="26" t="s">
        <v>191</v>
      </c>
      <c r="C161" s="15"/>
      <c r="D161" s="14" t="s">
        <v>19</v>
      </c>
      <c r="E161" s="12">
        <f t="shared" si="2"/>
        <v>2400</v>
      </c>
      <c r="F161" s="20">
        <v>2400</v>
      </c>
      <c r="G161" s="20"/>
      <c r="H161" s="20"/>
      <c r="I161" s="20"/>
      <c r="J161" s="11"/>
    </row>
    <row r="162" spans="1:10" ht="42" customHeight="1">
      <c r="A162" s="225" t="s">
        <v>46</v>
      </c>
      <c r="B162" s="225"/>
      <c r="C162" s="15"/>
      <c r="D162" s="16">
        <v>112</v>
      </c>
      <c r="E162" s="10">
        <f>SUM(F162:J162)</f>
        <v>0</v>
      </c>
      <c r="F162" s="12"/>
      <c r="G162" s="12"/>
      <c r="H162" s="12"/>
      <c r="I162" s="12"/>
      <c r="J162" s="12"/>
    </row>
    <row r="163" spans="1:10" ht="36" customHeight="1">
      <c r="A163" s="18">
        <v>212</v>
      </c>
      <c r="B163" s="27" t="s">
        <v>540</v>
      </c>
      <c r="C163" s="15"/>
      <c r="D163" s="14" t="s">
        <v>19</v>
      </c>
      <c r="E163" s="10"/>
      <c r="F163" s="12"/>
      <c r="G163" s="12"/>
      <c r="H163" s="12"/>
      <c r="I163" s="12"/>
      <c r="J163" s="12"/>
    </row>
    <row r="164" spans="1:10" ht="22.5">
      <c r="A164" s="18">
        <v>212</v>
      </c>
      <c r="B164" s="26" t="s">
        <v>541</v>
      </c>
      <c r="C164" s="15"/>
      <c r="D164" s="14" t="s">
        <v>50</v>
      </c>
      <c r="E164" s="10">
        <f>SUM(F164:J164)</f>
        <v>0</v>
      </c>
      <c r="F164" s="11"/>
      <c r="G164" s="11"/>
      <c r="H164" s="11"/>
      <c r="I164" s="11"/>
      <c r="J164" s="11"/>
    </row>
    <row r="165" spans="1:10" ht="22.5">
      <c r="A165" s="18">
        <v>222</v>
      </c>
      <c r="B165" s="19" t="s">
        <v>198</v>
      </c>
      <c r="C165" s="15"/>
      <c r="D165" s="14" t="s">
        <v>19</v>
      </c>
      <c r="E165" s="10">
        <f aca="true" t="shared" si="3" ref="E165:E221">SUM(F165:J165)</f>
        <v>0</v>
      </c>
      <c r="F165" s="12"/>
      <c r="G165" s="12"/>
      <c r="H165" s="12"/>
      <c r="I165" s="12"/>
      <c r="J165" s="12"/>
    </row>
    <row r="166" spans="1:10" ht="15">
      <c r="A166" s="18">
        <v>222</v>
      </c>
      <c r="B166" s="26" t="s">
        <v>199</v>
      </c>
      <c r="C166" s="15"/>
      <c r="D166" s="14" t="s">
        <v>50</v>
      </c>
      <c r="E166" s="10">
        <f t="shared" si="3"/>
        <v>0</v>
      </c>
      <c r="F166" s="11"/>
      <c r="G166" s="11"/>
      <c r="H166" s="11"/>
      <c r="I166" s="11"/>
      <c r="J166" s="11"/>
    </row>
    <row r="167" spans="1:10" ht="15">
      <c r="A167" s="18">
        <v>226</v>
      </c>
      <c r="B167" s="19" t="s">
        <v>200</v>
      </c>
      <c r="C167" s="15"/>
      <c r="D167" s="14" t="s">
        <v>50</v>
      </c>
      <c r="E167" s="10">
        <f t="shared" si="3"/>
        <v>0</v>
      </c>
      <c r="F167" s="11"/>
      <c r="G167" s="11"/>
      <c r="H167" s="11"/>
      <c r="I167" s="11"/>
      <c r="J167" s="11"/>
    </row>
    <row r="168" spans="1:10" ht="33.75">
      <c r="A168" s="18">
        <v>266</v>
      </c>
      <c r="B168" s="19" t="s">
        <v>188</v>
      </c>
      <c r="C168" s="15"/>
      <c r="D168" s="14" t="s">
        <v>50</v>
      </c>
      <c r="E168" s="10">
        <f t="shared" si="3"/>
        <v>0</v>
      </c>
      <c r="F168" s="10"/>
      <c r="G168" s="10"/>
      <c r="H168" s="10"/>
      <c r="I168" s="10"/>
      <c r="J168" s="10"/>
    </row>
    <row r="169" spans="1:10" ht="22.5">
      <c r="A169" s="18">
        <v>266</v>
      </c>
      <c r="B169" s="26" t="s">
        <v>234</v>
      </c>
      <c r="C169" s="15"/>
      <c r="D169" s="14" t="s">
        <v>50</v>
      </c>
      <c r="E169" s="10">
        <f t="shared" si="3"/>
        <v>0</v>
      </c>
      <c r="F169" s="11"/>
      <c r="G169" s="11"/>
      <c r="H169" s="11"/>
      <c r="I169" s="11"/>
      <c r="J169" s="11"/>
    </row>
    <row r="170" spans="1:10" ht="33.75">
      <c r="A170" s="19" t="s">
        <v>222</v>
      </c>
      <c r="B170" s="26" t="s">
        <v>229</v>
      </c>
      <c r="C170" s="15"/>
      <c r="D170" s="14" t="s">
        <v>19</v>
      </c>
      <c r="E170" s="10">
        <f t="shared" si="3"/>
        <v>0</v>
      </c>
      <c r="F170" s="11"/>
      <c r="G170" s="11"/>
      <c r="H170" s="11"/>
      <c r="I170" s="11"/>
      <c r="J170" s="11"/>
    </row>
    <row r="171" spans="1:10" ht="33.75">
      <c r="A171" s="19" t="s">
        <v>223</v>
      </c>
      <c r="B171" s="26" t="s">
        <v>190</v>
      </c>
      <c r="C171" s="15"/>
      <c r="D171" s="14" t="s">
        <v>19</v>
      </c>
      <c r="E171" s="10">
        <f t="shared" si="3"/>
        <v>0</v>
      </c>
      <c r="F171" s="11"/>
      <c r="G171" s="11"/>
      <c r="H171" s="11"/>
      <c r="I171" s="11"/>
      <c r="J171" s="11"/>
    </row>
    <row r="172" spans="1:10" ht="33.75">
      <c r="A172" s="18">
        <v>262</v>
      </c>
      <c r="B172" s="19" t="s">
        <v>230</v>
      </c>
      <c r="C172" s="15"/>
      <c r="D172" s="14" t="s">
        <v>19</v>
      </c>
      <c r="E172" s="10">
        <f t="shared" si="3"/>
        <v>0</v>
      </c>
      <c r="F172" s="12"/>
      <c r="G172" s="12"/>
      <c r="H172" s="12"/>
      <c r="I172" s="12"/>
      <c r="J172" s="12"/>
    </row>
    <row r="173" spans="1:10" ht="22.5">
      <c r="A173" s="18">
        <v>262</v>
      </c>
      <c r="B173" s="26" t="s">
        <v>231</v>
      </c>
      <c r="C173" s="15"/>
      <c r="D173" s="14" t="s">
        <v>19</v>
      </c>
      <c r="E173" s="10">
        <f t="shared" si="3"/>
        <v>0</v>
      </c>
      <c r="F173" s="11"/>
      <c r="G173" s="11"/>
      <c r="H173" s="11"/>
      <c r="I173" s="11"/>
      <c r="J173" s="11"/>
    </row>
    <row r="174" spans="1:10" ht="33.75">
      <c r="A174" s="19" t="s">
        <v>227</v>
      </c>
      <c r="B174" s="26" t="s">
        <v>232</v>
      </c>
      <c r="C174" s="15"/>
      <c r="D174" s="14" t="s">
        <v>19</v>
      </c>
      <c r="E174" s="10">
        <f t="shared" si="3"/>
        <v>0</v>
      </c>
      <c r="F174" s="11"/>
      <c r="G174" s="11"/>
      <c r="H174" s="11"/>
      <c r="I174" s="11"/>
      <c r="J174" s="11"/>
    </row>
    <row r="175" spans="1:10" ht="33.75">
      <c r="A175" s="19" t="s">
        <v>228</v>
      </c>
      <c r="B175" s="26" t="s">
        <v>233</v>
      </c>
      <c r="C175" s="15"/>
      <c r="D175" s="14" t="s">
        <v>19</v>
      </c>
      <c r="E175" s="10">
        <f t="shared" si="3"/>
        <v>0</v>
      </c>
      <c r="F175" s="11"/>
      <c r="G175" s="11"/>
      <c r="H175" s="11"/>
      <c r="I175" s="11"/>
      <c r="J175" s="11"/>
    </row>
    <row r="176" spans="1:10" ht="65.25" customHeight="1">
      <c r="A176" s="225" t="s">
        <v>62</v>
      </c>
      <c r="B176" s="225"/>
      <c r="C176" s="15"/>
      <c r="D176" s="16">
        <v>113</v>
      </c>
      <c r="E176" s="10">
        <f t="shared" si="3"/>
        <v>0</v>
      </c>
      <c r="F176" s="12"/>
      <c r="G176" s="12"/>
      <c r="H176" s="12"/>
      <c r="I176" s="12"/>
      <c r="J176" s="12"/>
    </row>
    <row r="177" spans="1:10" ht="22.5">
      <c r="A177" s="28">
        <v>296</v>
      </c>
      <c r="B177" s="29" t="s">
        <v>277</v>
      </c>
      <c r="C177" s="15"/>
      <c r="D177" s="14" t="s">
        <v>19</v>
      </c>
      <c r="E177" s="10">
        <f t="shared" si="3"/>
        <v>0</v>
      </c>
      <c r="F177" s="11"/>
      <c r="G177" s="11"/>
      <c r="H177" s="11"/>
      <c r="I177" s="11"/>
      <c r="J177" s="11"/>
    </row>
    <row r="178" spans="1:10" ht="55.5" customHeight="1">
      <c r="A178" s="225" t="s">
        <v>65</v>
      </c>
      <c r="B178" s="225"/>
      <c r="C178" s="15"/>
      <c r="D178" s="32">
        <v>119</v>
      </c>
      <c r="E178" s="10">
        <f t="shared" si="3"/>
        <v>5076100</v>
      </c>
      <c r="F178" s="12">
        <f>F179</f>
        <v>4989600</v>
      </c>
      <c r="G178" s="12">
        <f>G179</f>
        <v>14500</v>
      </c>
      <c r="H178" s="12">
        <f>H179</f>
        <v>0</v>
      </c>
      <c r="I178" s="12">
        <f>I179</f>
        <v>72000</v>
      </c>
      <c r="J178" s="12">
        <f>J179</f>
        <v>0</v>
      </c>
    </row>
    <row r="179" spans="1:10" ht="33.75">
      <c r="A179" s="18">
        <v>213</v>
      </c>
      <c r="B179" s="19" t="s">
        <v>66</v>
      </c>
      <c r="C179" s="15"/>
      <c r="D179" s="14" t="s">
        <v>19</v>
      </c>
      <c r="E179" s="10">
        <f>SUM(F179:J179)</f>
        <v>5076100</v>
      </c>
      <c r="F179" s="12">
        <f>F181+F184+F186</f>
        <v>4989600</v>
      </c>
      <c r="G179" s="12">
        <f>G180</f>
        <v>14500</v>
      </c>
      <c r="H179" s="12"/>
      <c r="I179" s="12">
        <f>I180</f>
        <v>72000</v>
      </c>
      <c r="J179" s="12"/>
    </row>
    <row r="180" spans="1:10" ht="22.5">
      <c r="A180" s="18">
        <v>213</v>
      </c>
      <c r="B180" s="26" t="s">
        <v>169</v>
      </c>
      <c r="C180" s="15"/>
      <c r="D180" s="14" t="s">
        <v>19</v>
      </c>
      <c r="E180" s="10">
        <f t="shared" si="3"/>
        <v>86500</v>
      </c>
      <c r="F180" s="11"/>
      <c r="G180" s="11">
        <v>14500</v>
      </c>
      <c r="H180" s="11"/>
      <c r="I180" s="11">
        <v>72000</v>
      </c>
      <c r="J180" s="11"/>
    </row>
    <row r="181" spans="1:10" ht="22.5">
      <c r="A181" s="226" t="s">
        <v>235</v>
      </c>
      <c r="B181" s="26" t="s">
        <v>170</v>
      </c>
      <c r="C181" s="15"/>
      <c r="D181" s="14" t="s">
        <v>19</v>
      </c>
      <c r="E181" s="10">
        <f t="shared" si="3"/>
        <v>3160000</v>
      </c>
      <c r="F181" s="11">
        <v>3160000</v>
      </c>
      <c r="G181" s="11"/>
      <c r="H181" s="11"/>
      <c r="I181" s="11"/>
      <c r="J181" s="11"/>
    </row>
    <row r="182" spans="1:10" ht="15">
      <c r="A182" s="227"/>
      <c r="B182" s="25" t="s">
        <v>38</v>
      </c>
      <c r="C182" s="15"/>
      <c r="D182" s="14" t="s">
        <v>19</v>
      </c>
      <c r="E182" s="10">
        <f t="shared" si="3"/>
        <v>60900</v>
      </c>
      <c r="F182" s="11">
        <v>60900</v>
      </c>
      <c r="G182" s="11"/>
      <c r="H182" s="11"/>
      <c r="I182" s="11"/>
      <c r="J182" s="11"/>
    </row>
    <row r="183" spans="1:10" ht="15">
      <c r="A183" s="228"/>
      <c r="B183" s="25" t="s">
        <v>3</v>
      </c>
      <c r="C183" s="15"/>
      <c r="D183" s="14" t="s">
        <v>19</v>
      </c>
      <c r="E183" s="10">
        <f t="shared" si="3"/>
        <v>132700</v>
      </c>
      <c r="F183" s="11">
        <v>132700</v>
      </c>
      <c r="G183" s="11"/>
      <c r="H183" s="11"/>
      <c r="I183" s="11"/>
      <c r="J183" s="11"/>
    </row>
    <row r="184" spans="1:10" ht="33.75">
      <c r="A184" s="19" t="s">
        <v>236</v>
      </c>
      <c r="B184" s="26" t="s">
        <v>171</v>
      </c>
      <c r="C184" s="15"/>
      <c r="D184" s="14" t="s">
        <v>19</v>
      </c>
      <c r="E184" s="10">
        <f t="shared" si="3"/>
        <v>1500000</v>
      </c>
      <c r="F184" s="11">
        <v>1500000</v>
      </c>
      <c r="G184" s="11"/>
      <c r="H184" s="11"/>
      <c r="I184" s="11"/>
      <c r="J184" s="11"/>
    </row>
    <row r="185" spans="1:10" ht="22.5">
      <c r="A185" s="19" t="s">
        <v>237</v>
      </c>
      <c r="B185" s="26" t="s">
        <v>172</v>
      </c>
      <c r="C185" s="15"/>
      <c r="D185" s="14" t="s">
        <v>19</v>
      </c>
      <c r="E185" s="10">
        <f t="shared" si="3"/>
        <v>0</v>
      </c>
      <c r="F185" s="11"/>
      <c r="G185" s="11"/>
      <c r="H185" s="11"/>
      <c r="I185" s="11"/>
      <c r="J185" s="11"/>
    </row>
    <row r="186" spans="1:10" ht="22.5">
      <c r="A186" s="19" t="s">
        <v>238</v>
      </c>
      <c r="B186" s="26" t="s">
        <v>173</v>
      </c>
      <c r="C186" s="15"/>
      <c r="D186" s="14" t="s">
        <v>19</v>
      </c>
      <c r="E186" s="10">
        <f t="shared" si="3"/>
        <v>329600</v>
      </c>
      <c r="F186" s="11">
        <v>329600</v>
      </c>
      <c r="G186" s="11"/>
      <c r="H186" s="11"/>
      <c r="I186" s="11"/>
      <c r="J186" s="11"/>
    </row>
    <row r="187" spans="1:10" ht="33.75">
      <c r="A187" s="18">
        <v>262</v>
      </c>
      <c r="B187" s="19" t="s">
        <v>239</v>
      </c>
      <c r="C187" s="15"/>
      <c r="D187" s="14" t="s">
        <v>19</v>
      </c>
      <c r="E187" s="10">
        <f t="shared" si="3"/>
        <v>0</v>
      </c>
      <c r="F187" s="12"/>
      <c r="G187" s="12"/>
      <c r="H187" s="12"/>
      <c r="I187" s="12"/>
      <c r="J187" s="12"/>
    </row>
    <row r="188" spans="1:10" ht="22.5">
      <c r="A188" s="19" t="s">
        <v>227</v>
      </c>
      <c r="B188" s="26" t="s">
        <v>240</v>
      </c>
      <c r="C188" s="15"/>
      <c r="D188" s="14" t="s">
        <v>19</v>
      </c>
      <c r="E188" s="10">
        <f t="shared" si="3"/>
        <v>0</v>
      </c>
      <c r="F188" s="11"/>
      <c r="G188" s="11"/>
      <c r="H188" s="11"/>
      <c r="I188" s="11"/>
      <c r="J188" s="11"/>
    </row>
    <row r="189" spans="1:10" ht="22.5">
      <c r="A189" s="19" t="s">
        <v>228</v>
      </c>
      <c r="B189" s="26" t="s">
        <v>240</v>
      </c>
      <c r="C189" s="15"/>
      <c r="D189" s="14" t="s">
        <v>19</v>
      </c>
      <c r="E189" s="10">
        <f t="shared" si="3"/>
        <v>0</v>
      </c>
      <c r="F189" s="11"/>
      <c r="G189" s="11"/>
      <c r="H189" s="11"/>
      <c r="I189" s="11"/>
      <c r="J189" s="11"/>
    </row>
    <row r="190" spans="1:10" ht="36.75" customHeight="1">
      <c r="A190" s="224" t="s">
        <v>78</v>
      </c>
      <c r="B190" s="224"/>
      <c r="C190" s="33" t="s">
        <v>79</v>
      </c>
      <c r="D190" s="14" t="s">
        <v>19</v>
      </c>
      <c r="E190" s="10">
        <f t="shared" si="3"/>
        <v>0</v>
      </c>
      <c r="F190" s="12"/>
      <c r="G190" s="12"/>
      <c r="H190" s="12"/>
      <c r="I190" s="12"/>
      <c r="J190" s="12"/>
    </row>
    <row r="191" spans="1:10" ht="54.75" customHeight="1">
      <c r="A191" s="225" t="s">
        <v>80</v>
      </c>
      <c r="B191" s="225"/>
      <c r="C191" s="17" t="s">
        <v>81</v>
      </c>
      <c r="D191" s="16">
        <v>321</v>
      </c>
      <c r="E191" s="10">
        <f t="shared" si="3"/>
        <v>0</v>
      </c>
      <c r="F191" s="12"/>
      <c r="G191" s="12"/>
      <c r="H191" s="12"/>
      <c r="I191" s="12"/>
      <c r="J191" s="12"/>
    </row>
    <row r="192" spans="1:10" ht="22.5">
      <c r="A192" s="18">
        <v>262</v>
      </c>
      <c r="B192" s="19" t="s">
        <v>240</v>
      </c>
      <c r="C192" s="15"/>
      <c r="D192" s="14" t="s">
        <v>19</v>
      </c>
      <c r="E192" s="10">
        <f t="shared" si="3"/>
        <v>0</v>
      </c>
      <c r="F192" s="11"/>
      <c r="G192" s="11"/>
      <c r="H192" s="11"/>
      <c r="I192" s="11"/>
      <c r="J192" s="11"/>
    </row>
    <row r="193" spans="1:10" ht="34.5" customHeight="1">
      <c r="A193" s="224" t="s">
        <v>83</v>
      </c>
      <c r="B193" s="224"/>
      <c r="C193" s="33" t="s">
        <v>84</v>
      </c>
      <c r="D193" s="14" t="s">
        <v>19</v>
      </c>
      <c r="E193" s="10">
        <f t="shared" si="3"/>
        <v>113400</v>
      </c>
      <c r="F193" s="12">
        <f>F194+F197+F202</f>
        <v>111400</v>
      </c>
      <c r="G193" s="12">
        <f>G194+G197+G202</f>
        <v>0</v>
      </c>
      <c r="H193" s="12">
        <f>H194+H197+H202</f>
        <v>0</v>
      </c>
      <c r="I193" s="12">
        <f>I194+I202</f>
        <v>2000</v>
      </c>
      <c r="J193" s="12">
        <f>J194+J197+J202</f>
        <v>0</v>
      </c>
    </row>
    <row r="194" spans="1:10" ht="40.5" customHeight="1">
      <c r="A194" s="225" t="s">
        <v>85</v>
      </c>
      <c r="B194" s="225"/>
      <c r="C194" s="17" t="s">
        <v>86</v>
      </c>
      <c r="D194" s="32">
        <v>851</v>
      </c>
      <c r="E194" s="10">
        <f t="shared" si="3"/>
        <v>113000</v>
      </c>
      <c r="F194" s="12">
        <f>F195+F196</f>
        <v>111400</v>
      </c>
      <c r="G194" s="12">
        <f>G195+G196</f>
        <v>0</v>
      </c>
      <c r="H194" s="12">
        <f>H195+H196</f>
        <v>0</v>
      </c>
      <c r="I194" s="12">
        <f>I195+I196</f>
        <v>1600</v>
      </c>
      <c r="J194" s="12">
        <f>J195+J196</f>
        <v>0</v>
      </c>
    </row>
    <row r="195" spans="1:10" ht="22.5">
      <c r="A195" s="18">
        <v>291</v>
      </c>
      <c r="B195" s="19" t="s">
        <v>242</v>
      </c>
      <c r="C195" s="15"/>
      <c r="D195" s="14" t="s">
        <v>19</v>
      </c>
      <c r="E195" s="10">
        <f t="shared" si="3"/>
        <v>102720</v>
      </c>
      <c r="F195" s="11">
        <v>101300</v>
      </c>
      <c r="G195" s="11"/>
      <c r="H195" s="11"/>
      <c r="I195" s="11">
        <v>1420</v>
      </c>
      <c r="J195" s="11"/>
    </row>
    <row r="196" spans="1:10" ht="22.5">
      <c r="A196" s="18">
        <v>291</v>
      </c>
      <c r="B196" s="19" t="s">
        <v>243</v>
      </c>
      <c r="C196" s="15"/>
      <c r="D196" s="14" t="s">
        <v>19</v>
      </c>
      <c r="E196" s="10">
        <f t="shared" si="3"/>
        <v>10280</v>
      </c>
      <c r="F196" s="11">
        <v>10100</v>
      </c>
      <c r="G196" s="11"/>
      <c r="H196" s="11"/>
      <c r="I196" s="11">
        <v>180</v>
      </c>
      <c r="J196" s="11"/>
    </row>
    <row r="197" spans="1:10" ht="44.25" customHeight="1">
      <c r="A197" s="225" t="s">
        <v>89</v>
      </c>
      <c r="B197" s="225"/>
      <c r="C197" s="14" t="s">
        <v>90</v>
      </c>
      <c r="D197" s="16">
        <v>852</v>
      </c>
      <c r="E197" s="10">
        <f t="shared" si="3"/>
        <v>0</v>
      </c>
      <c r="F197" s="12"/>
      <c r="G197" s="12"/>
      <c r="H197" s="12"/>
      <c r="I197" s="12"/>
      <c r="J197" s="12"/>
    </row>
    <row r="198" spans="1:10" ht="22.5">
      <c r="A198" s="18">
        <v>291</v>
      </c>
      <c r="B198" s="19" t="s">
        <v>244</v>
      </c>
      <c r="C198" s="15"/>
      <c r="D198" s="14" t="s">
        <v>19</v>
      </c>
      <c r="E198" s="10">
        <f t="shared" si="3"/>
        <v>0</v>
      </c>
      <c r="F198" s="12"/>
      <c r="G198" s="12"/>
      <c r="H198" s="12"/>
      <c r="I198" s="12"/>
      <c r="J198" s="12"/>
    </row>
    <row r="199" spans="1:10" ht="22.5">
      <c r="A199" s="18">
        <v>291</v>
      </c>
      <c r="B199" s="26" t="s">
        <v>245</v>
      </c>
      <c r="C199" s="15"/>
      <c r="D199" s="14" t="s">
        <v>19</v>
      </c>
      <c r="E199" s="10">
        <f t="shared" si="3"/>
        <v>0</v>
      </c>
      <c r="F199" s="11"/>
      <c r="G199" s="11"/>
      <c r="H199" s="11"/>
      <c r="I199" s="11"/>
      <c r="J199" s="11"/>
    </row>
    <row r="200" spans="1:10" ht="22.5">
      <c r="A200" s="18">
        <v>291</v>
      </c>
      <c r="B200" s="26" t="s">
        <v>246</v>
      </c>
      <c r="C200" s="15"/>
      <c r="D200" s="14" t="s">
        <v>19</v>
      </c>
      <c r="E200" s="10">
        <f t="shared" si="3"/>
        <v>0</v>
      </c>
      <c r="F200" s="11"/>
      <c r="G200" s="11"/>
      <c r="H200" s="11"/>
      <c r="I200" s="11"/>
      <c r="J200" s="11"/>
    </row>
    <row r="201" spans="1:10" ht="15">
      <c r="A201" s="18">
        <v>291</v>
      </c>
      <c r="B201" s="26" t="s">
        <v>241</v>
      </c>
      <c r="C201" s="15"/>
      <c r="D201" s="14" t="s">
        <v>19</v>
      </c>
      <c r="E201" s="10">
        <f t="shared" si="3"/>
        <v>0</v>
      </c>
      <c r="F201" s="11"/>
      <c r="G201" s="11"/>
      <c r="H201" s="11"/>
      <c r="I201" s="11"/>
      <c r="J201" s="11"/>
    </row>
    <row r="202" spans="1:10" ht="34.5" customHeight="1">
      <c r="A202" s="225" t="s">
        <v>247</v>
      </c>
      <c r="B202" s="225"/>
      <c r="C202" s="17" t="s">
        <v>95</v>
      </c>
      <c r="D202" s="32">
        <v>853</v>
      </c>
      <c r="E202" s="10">
        <f t="shared" si="3"/>
        <v>400</v>
      </c>
      <c r="F202" s="12"/>
      <c r="G202" s="12"/>
      <c r="H202" s="12"/>
      <c r="I202" s="12">
        <f>I203</f>
        <v>400</v>
      </c>
      <c r="J202" s="12"/>
    </row>
    <row r="203" spans="1:10" ht="56.25">
      <c r="A203" s="18">
        <v>292</v>
      </c>
      <c r="B203" s="19" t="s">
        <v>248</v>
      </c>
      <c r="C203" s="15"/>
      <c r="D203" s="14" t="s">
        <v>19</v>
      </c>
      <c r="E203" s="10">
        <f t="shared" si="3"/>
        <v>400</v>
      </c>
      <c r="F203" s="12"/>
      <c r="G203" s="12"/>
      <c r="H203" s="12"/>
      <c r="I203" s="12">
        <f>SUM(I204:I208)</f>
        <v>400</v>
      </c>
      <c r="J203" s="12"/>
    </row>
    <row r="204" spans="1:10" ht="45">
      <c r="A204" s="18">
        <v>292</v>
      </c>
      <c r="B204" s="26" t="s">
        <v>249</v>
      </c>
      <c r="C204" s="15"/>
      <c r="D204" s="14" t="s">
        <v>19</v>
      </c>
      <c r="E204" s="10">
        <f t="shared" si="3"/>
        <v>400</v>
      </c>
      <c r="F204" s="11"/>
      <c r="G204" s="11"/>
      <c r="H204" s="11"/>
      <c r="I204" s="11">
        <v>400</v>
      </c>
      <c r="J204" s="11"/>
    </row>
    <row r="205" spans="1:10" ht="45">
      <c r="A205" s="19" t="s">
        <v>254</v>
      </c>
      <c r="B205" s="26" t="s">
        <v>250</v>
      </c>
      <c r="C205" s="15"/>
      <c r="D205" s="14" t="s">
        <v>19</v>
      </c>
      <c r="E205" s="10">
        <f t="shared" si="3"/>
        <v>0</v>
      </c>
      <c r="F205" s="11"/>
      <c r="G205" s="11"/>
      <c r="H205" s="11"/>
      <c r="I205" s="11">
        <v>0</v>
      </c>
      <c r="J205" s="11"/>
    </row>
    <row r="206" spans="1:10" ht="56.25">
      <c r="A206" s="19" t="s">
        <v>255</v>
      </c>
      <c r="B206" s="26" t="s">
        <v>251</v>
      </c>
      <c r="C206" s="15"/>
      <c r="D206" s="14" t="s">
        <v>19</v>
      </c>
      <c r="E206" s="10">
        <f t="shared" si="3"/>
        <v>0</v>
      </c>
      <c r="F206" s="11"/>
      <c r="G206" s="11"/>
      <c r="H206" s="11"/>
      <c r="I206" s="11">
        <v>0</v>
      </c>
      <c r="J206" s="11"/>
    </row>
    <row r="207" spans="1:10" ht="56.25">
      <c r="A207" s="19" t="s">
        <v>256</v>
      </c>
      <c r="B207" s="26" t="s">
        <v>252</v>
      </c>
      <c r="C207" s="15"/>
      <c r="D207" s="14" t="s">
        <v>19</v>
      </c>
      <c r="E207" s="10">
        <f t="shared" si="3"/>
        <v>0</v>
      </c>
      <c r="F207" s="11"/>
      <c r="G207" s="11"/>
      <c r="H207" s="11"/>
      <c r="I207" s="11"/>
      <c r="J207" s="11"/>
    </row>
    <row r="208" spans="1:10" ht="56.25">
      <c r="A208" s="19" t="s">
        <v>257</v>
      </c>
      <c r="B208" s="26" t="s">
        <v>253</v>
      </c>
      <c r="C208" s="15"/>
      <c r="D208" s="14" t="s">
        <v>19</v>
      </c>
      <c r="E208" s="10">
        <f t="shared" si="3"/>
        <v>0</v>
      </c>
      <c r="F208" s="11"/>
      <c r="G208" s="11"/>
      <c r="H208" s="11"/>
      <c r="I208" s="11"/>
      <c r="J208" s="11"/>
    </row>
    <row r="209" spans="1:10" ht="34.5" customHeight="1">
      <c r="A209" s="224" t="s">
        <v>102</v>
      </c>
      <c r="B209" s="224"/>
      <c r="C209" s="33" t="s">
        <v>103</v>
      </c>
      <c r="D209" s="14" t="s">
        <v>50</v>
      </c>
      <c r="E209" s="10">
        <f t="shared" si="3"/>
        <v>0</v>
      </c>
      <c r="F209" s="12"/>
      <c r="G209" s="12"/>
      <c r="H209" s="12"/>
      <c r="I209" s="12"/>
      <c r="J209" s="12"/>
    </row>
    <row r="210" spans="1:10" ht="34.5" customHeight="1">
      <c r="A210" s="225" t="s">
        <v>104</v>
      </c>
      <c r="B210" s="225"/>
      <c r="C210" s="17" t="s">
        <v>105</v>
      </c>
      <c r="D210" s="16">
        <v>831</v>
      </c>
      <c r="E210" s="10">
        <f t="shared" si="3"/>
        <v>0</v>
      </c>
      <c r="F210" s="12"/>
      <c r="G210" s="12"/>
      <c r="H210" s="12"/>
      <c r="I210" s="12"/>
      <c r="J210" s="12"/>
    </row>
    <row r="211" spans="1:10" ht="22.5">
      <c r="A211" s="18">
        <v>262</v>
      </c>
      <c r="B211" s="19" t="s">
        <v>240</v>
      </c>
      <c r="C211" s="15"/>
      <c r="D211" s="14" t="s">
        <v>19</v>
      </c>
      <c r="E211" s="10">
        <f t="shared" si="3"/>
        <v>0</v>
      </c>
      <c r="F211" s="11"/>
      <c r="G211" s="11"/>
      <c r="H211" s="11"/>
      <c r="I211" s="11"/>
      <c r="J211" s="11"/>
    </row>
    <row r="212" spans="1:10" ht="15">
      <c r="A212" s="18">
        <v>295</v>
      </c>
      <c r="B212" s="19" t="s">
        <v>258</v>
      </c>
      <c r="C212" s="15"/>
      <c r="D212" s="14" t="s">
        <v>19</v>
      </c>
      <c r="E212" s="10">
        <f t="shared" si="3"/>
        <v>0</v>
      </c>
      <c r="F212" s="11"/>
      <c r="G212" s="11"/>
      <c r="H212" s="11"/>
      <c r="I212" s="11"/>
      <c r="J212" s="11"/>
    </row>
    <row r="213" spans="1:10" ht="34.5" customHeight="1">
      <c r="A213" s="224" t="s">
        <v>108</v>
      </c>
      <c r="B213" s="224"/>
      <c r="C213" s="33" t="s">
        <v>109</v>
      </c>
      <c r="D213" s="14" t="s">
        <v>19</v>
      </c>
      <c r="E213" s="10">
        <f t="shared" si="3"/>
        <v>4806100</v>
      </c>
      <c r="F213" s="12">
        <f>F223</f>
        <v>4561700</v>
      </c>
      <c r="G213" s="12">
        <f>G223</f>
        <v>5400</v>
      </c>
      <c r="H213" s="12">
        <f>H223</f>
        <v>0</v>
      </c>
      <c r="I213" s="12">
        <f>I223</f>
        <v>239000</v>
      </c>
      <c r="J213" s="12">
        <f>J223</f>
        <v>0</v>
      </c>
    </row>
    <row r="214" spans="1:10" ht="60.75" customHeight="1">
      <c r="A214" s="225" t="s">
        <v>110</v>
      </c>
      <c r="B214" s="225"/>
      <c r="C214" s="17" t="s">
        <v>111</v>
      </c>
      <c r="D214" s="16">
        <v>243</v>
      </c>
      <c r="E214" s="10">
        <f t="shared" si="3"/>
        <v>0</v>
      </c>
      <c r="F214" s="12"/>
      <c r="G214" s="12"/>
      <c r="H214" s="12"/>
      <c r="I214" s="12"/>
      <c r="J214" s="12"/>
    </row>
    <row r="215" spans="1:10" ht="15">
      <c r="A215" s="18">
        <v>222</v>
      </c>
      <c r="B215" s="19" t="s">
        <v>112</v>
      </c>
      <c r="C215" s="15"/>
      <c r="D215" s="14" t="s">
        <v>19</v>
      </c>
      <c r="E215" s="10">
        <f t="shared" si="3"/>
        <v>0</v>
      </c>
      <c r="F215" s="11"/>
      <c r="G215" s="11"/>
      <c r="H215" s="11"/>
      <c r="I215" s="11"/>
      <c r="J215" s="11"/>
    </row>
    <row r="216" spans="1:10" ht="45">
      <c r="A216" s="18">
        <v>224</v>
      </c>
      <c r="B216" s="19" t="s">
        <v>259</v>
      </c>
      <c r="C216" s="15"/>
      <c r="D216" s="14" t="s">
        <v>19</v>
      </c>
      <c r="E216" s="10">
        <f t="shared" si="3"/>
        <v>0</v>
      </c>
      <c r="F216" s="11"/>
      <c r="G216" s="11"/>
      <c r="H216" s="11"/>
      <c r="I216" s="11"/>
      <c r="J216" s="11"/>
    </row>
    <row r="217" spans="1:10" ht="22.5">
      <c r="A217" s="18">
        <v>225</v>
      </c>
      <c r="B217" s="19" t="s">
        <v>115</v>
      </c>
      <c r="C217" s="15"/>
      <c r="D217" s="14" t="s">
        <v>19</v>
      </c>
      <c r="E217" s="10">
        <f t="shared" si="3"/>
        <v>0</v>
      </c>
      <c r="F217" s="11"/>
      <c r="G217" s="11"/>
      <c r="H217" s="11"/>
      <c r="I217" s="11"/>
      <c r="J217" s="11"/>
    </row>
    <row r="218" spans="1:10" ht="22.5">
      <c r="A218" s="19" t="s">
        <v>260</v>
      </c>
      <c r="B218" s="19" t="s">
        <v>181</v>
      </c>
      <c r="C218" s="15"/>
      <c r="D218" s="14" t="s">
        <v>19</v>
      </c>
      <c r="E218" s="10">
        <f t="shared" si="3"/>
        <v>0</v>
      </c>
      <c r="F218" s="11"/>
      <c r="G218" s="11"/>
      <c r="H218" s="11"/>
      <c r="I218" s="11"/>
      <c r="J218" s="11"/>
    </row>
    <row r="219" spans="1:10" ht="15">
      <c r="A219" s="18">
        <v>226</v>
      </c>
      <c r="B219" s="19" t="s">
        <v>118</v>
      </c>
      <c r="C219" s="15"/>
      <c r="D219" s="14" t="s">
        <v>19</v>
      </c>
      <c r="E219" s="10">
        <f t="shared" si="3"/>
        <v>0</v>
      </c>
      <c r="F219" s="11"/>
      <c r="G219" s="11"/>
      <c r="H219" s="11"/>
      <c r="I219" s="11"/>
      <c r="J219" s="11"/>
    </row>
    <row r="220" spans="1:10" ht="22.5">
      <c r="A220" s="18">
        <v>310</v>
      </c>
      <c r="B220" s="19" t="s">
        <v>120</v>
      </c>
      <c r="C220" s="15"/>
      <c r="D220" s="14" t="s">
        <v>19</v>
      </c>
      <c r="E220" s="10">
        <f t="shared" si="3"/>
        <v>0</v>
      </c>
      <c r="F220" s="11"/>
      <c r="G220" s="11"/>
      <c r="H220" s="11"/>
      <c r="I220" s="11"/>
      <c r="J220" s="11"/>
    </row>
    <row r="221" spans="1:10" ht="22.5">
      <c r="A221" s="18">
        <v>344</v>
      </c>
      <c r="B221" s="19" t="s">
        <v>261</v>
      </c>
      <c r="C221" s="15"/>
      <c r="D221" s="14" t="s">
        <v>19</v>
      </c>
      <c r="E221" s="10">
        <f t="shared" si="3"/>
        <v>0</v>
      </c>
      <c r="F221" s="11"/>
      <c r="G221" s="11"/>
      <c r="H221" s="11"/>
      <c r="I221" s="11"/>
      <c r="J221" s="11"/>
    </row>
    <row r="222" spans="1:10" ht="22.5">
      <c r="A222" s="18">
        <v>346</v>
      </c>
      <c r="B222" s="19" t="s">
        <v>262</v>
      </c>
      <c r="C222" s="15"/>
      <c r="D222" s="14" t="s">
        <v>19</v>
      </c>
      <c r="E222" s="10"/>
      <c r="F222" s="11"/>
      <c r="G222" s="11"/>
      <c r="H222" s="11"/>
      <c r="I222" s="11"/>
      <c r="J222" s="11"/>
    </row>
    <row r="223" spans="1:10" ht="51.75" customHeight="1">
      <c r="A223" s="225" t="s">
        <v>123</v>
      </c>
      <c r="B223" s="225"/>
      <c r="C223" s="17" t="s">
        <v>124</v>
      </c>
      <c r="D223" s="32">
        <v>244</v>
      </c>
      <c r="E223" s="10">
        <f aca="true" t="shared" si="4" ref="E223:E250">SUM(F223:J223)</f>
        <v>4806100</v>
      </c>
      <c r="F223" s="12">
        <f>F224+F228+F234+F238+F245+F249</f>
        <v>4561700</v>
      </c>
      <c r="G223" s="12">
        <f>G224+G228+G234+G238+G245+G249</f>
        <v>5400</v>
      </c>
      <c r="H223" s="12">
        <f>H224+H228+H234+H238+H245+H249</f>
        <v>0</v>
      </c>
      <c r="I223" s="12">
        <f>I224+I228+I234+I238+I245+I249</f>
        <v>239000</v>
      </c>
      <c r="J223" s="12">
        <f>J224+J228+J234+J238+J245+J249</f>
        <v>0</v>
      </c>
    </row>
    <row r="224" spans="1:10" ht="22.5">
      <c r="A224" s="18">
        <v>221</v>
      </c>
      <c r="B224" s="19" t="s">
        <v>125</v>
      </c>
      <c r="C224" s="15"/>
      <c r="D224" s="14" t="s">
        <v>19</v>
      </c>
      <c r="E224" s="10">
        <f t="shared" si="4"/>
        <v>36000</v>
      </c>
      <c r="F224" s="12">
        <f>F225</f>
        <v>36000</v>
      </c>
      <c r="G224" s="12">
        <f>G225</f>
        <v>0</v>
      </c>
      <c r="H224" s="12">
        <f>H225</f>
        <v>0</v>
      </c>
      <c r="I224" s="12">
        <f>I225</f>
        <v>0</v>
      </c>
      <c r="J224" s="12">
        <f>J225</f>
        <v>0</v>
      </c>
    </row>
    <row r="225" spans="1:10" ht="15">
      <c r="A225" s="18">
        <v>221</v>
      </c>
      <c r="B225" s="26" t="s">
        <v>127</v>
      </c>
      <c r="C225" s="15"/>
      <c r="D225" s="14" t="s">
        <v>2</v>
      </c>
      <c r="E225" s="10">
        <f t="shared" si="4"/>
        <v>36000</v>
      </c>
      <c r="F225" s="11">
        <v>36000</v>
      </c>
      <c r="G225" s="11"/>
      <c r="H225" s="11"/>
      <c r="I225" s="11"/>
      <c r="J225" s="11"/>
    </row>
    <row r="226" spans="1:10" ht="15">
      <c r="A226" s="19" t="s">
        <v>264</v>
      </c>
      <c r="B226" s="26" t="s">
        <v>129</v>
      </c>
      <c r="C226" s="15"/>
      <c r="D226" s="14" t="s">
        <v>19</v>
      </c>
      <c r="E226" s="10">
        <f t="shared" si="4"/>
        <v>0</v>
      </c>
      <c r="F226" s="11"/>
      <c r="G226" s="11"/>
      <c r="H226" s="11"/>
      <c r="I226" s="11"/>
      <c r="J226" s="11"/>
    </row>
    <row r="227" spans="1:10" ht="15">
      <c r="A227" s="18">
        <v>222</v>
      </c>
      <c r="B227" s="19" t="s">
        <v>54</v>
      </c>
      <c r="C227" s="15"/>
      <c r="D227" s="14" t="s">
        <v>19</v>
      </c>
      <c r="E227" s="10">
        <f t="shared" si="4"/>
        <v>0</v>
      </c>
      <c r="F227" s="11"/>
      <c r="G227" s="11"/>
      <c r="H227" s="11"/>
      <c r="I227" s="11"/>
      <c r="J227" s="11"/>
    </row>
    <row r="228" spans="1:10" ht="15">
      <c r="A228" s="18">
        <v>223</v>
      </c>
      <c r="B228" s="19" t="s">
        <v>132</v>
      </c>
      <c r="C228" s="15"/>
      <c r="D228" s="14" t="s">
        <v>19</v>
      </c>
      <c r="E228" s="10">
        <f t="shared" si="4"/>
        <v>3915600</v>
      </c>
      <c r="F228" s="12">
        <f>SUM(F229:F232)</f>
        <v>3878400</v>
      </c>
      <c r="G228" s="12"/>
      <c r="H228" s="12"/>
      <c r="I228" s="12">
        <f>SUM(I229:I232)</f>
        <v>37200</v>
      </c>
      <c r="J228" s="12"/>
    </row>
    <row r="229" spans="1:10" ht="15">
      <c r="A229" s="19" t="s">
        <v>265</v>
      </c>
      <c r="B229" s="26" t="s">
        <v>134</v>
      </c>
      <c r="C229" s="15"/>
      <c r="D229" s="14" t="s">
        <v>19</v>
      </c>
      <c r="E229" s="10">
        <f t="shared" si="4"/>
        <v>2846000</v>
      </c>
      <c r="F229" s="11">
        <v>2846000</v>
      </c>
      <c r="G229" s="11"/>
      <c r="H229" s="11"/>
      <c r="I229" s="11"/>
      <c r="J229" s="11"/>
    </row>
    <row r="230" spans="1:10" ht="15">
      <c r="A230" s="19" t="s">
        <v>266</v>
      </c>
      <c r="B230" s="26" t="s">
        <v>136</v>
      </c>
      <c r="C230" s="15"/>
      <c r="D230" s="14" t="s">
        <v>19</v>
      </c>
      <c r="E230" s="10">
        <f t="shared" si="4"/>
        <v>809600</v>
      </c>
      <c r="F230" s="11">
        <v>809600</v>
      </c>
      <c r="G230" s="11"/>
      <c r="H230" s="11"/>
      <c r="I230" s="11"/>
      <c r="J230" s="11"/>
    </row>
    <row r="231" spans="1:10" ht="15">
      <c r="A231" s="19" t="s">
        <v>267</v>
      </c>
      <c r="B231" s="26" t="s">
        <v>138</v>
      </c>
      <c r="C231" s="15"/>
      <c r="D231" s="14" t="s">
        <v>19</v>
      </c>
      <c r="E231" s="10">
        <f t="shared" si="4"/>
        <v>192400</v>
      </c>
      <c r="F231" s="11">
        <v>155200</v>
      </c>
      <c r="G231" s="11"/>
      <c r="H231" s="11"/>
      <c r="I231" s="11">
        <v>37200</v>
      </c>
      <c r="J231" s="11"/>
    </row>
    <row r="232" spans="1:10" ht="22.5">
      <c r="A232" s="19" t="s">
        <v>268</v>
      </c>
      <c r="B232" s="26" t="s">
        <v>179</v>
      </c>
      <c r="C232" s="15"/>
      <c r="D232" s="14" t="s">
        <v>19</v>
      </c>
      <c r="E232" s="10">
        <f t="shared" si="4"/>
        <v>67600</v>
      </c>
      <c r="F232" s="11">
        <v>67600</v>
      </c>
      <c r="G232" s="11"/>
      <c r="H232" s="11"/>
      <c r="I232" s="11"/>
      <c r="J232" s="11"/>
    </row>
    <row r="233" spans="1:10" ht="45">
      <c r="A233" s="18">
        <v>224</v>
      </c>
      <c r="B233" s="19" t="s">
        <v>259</v>
      </c>
      <c r="C233" s="15"/>
      <c r="D233" s="14" t="s">
        <v>19</v>
      </c>
      <c r="E233" s="10">
        <f t="shared" si="4"/>
        <v>0</v>
      </c>
      <c r="F233" s="12"/>
      <c r="G233" s="12"/>
      <c r="H233" s="12"/>
      <c r="I233" s="12"/>
      <c r="J233" s="12"/>
    </row>
    <row r="234" spans="1:10" ht="33.75">
      <c r="A234" s="18">
        <v>225</v>
      </c>
      <c r="B234" s="19" t="s">
        <v>141</v>
      </c>
      <c r="C234" s="15"/>
      <c r="D234" s="14" t="s">
        <v>19</v>
      </c>
      <c r="E234" s="10">
        <f t="shared" si="4"/>
        <v>72200</v>
      </c>
      <c r="F234" s="11">
        <f>SUM(F235:F237)</f>
        <v>51200</v>
      </c>
      <c r="G234" s="11">
        <f>SUM(G235:G237)</f>
        <v>0</v>
      </c>
      <c r="H234" s="11"/>
      <c r="I234" s="11">
        <f>SUM(I235:I237)</f>
        <v>21000</v>
      </c>
      <c r="J234" s="11"/>
    </row>
    <row r="235" spans="1:10" ht="15">
      <c r="A235" s="18">
        <v>225</v>
      </c>
      <c r="B235" s="26" t="s">
        <v>182</v>
      </c>
      <c r="C235" s="15"/>
      <c r="D235" s="14" t="s">
        <v>19</v>
      </c>
      <c r="E235" s="10">
        <f t="shared" si="4"/>
        <v>72200</v>
      </c>
      <c r="F235" s="11">
        <v>51200</v>
      </c>
      <c r="G235" s="11"/>
      <c r="H235" s="11"/>
      <c r="I235" s="11">
        <v>21000</v>
      </c>
      <c r="J235" s="11"/>
    </row>
    <row r="236" spans="1:10" ht="22.5">
      <c r="A236" s="19" t="s">
        <v>269</v>
      </c>
      <c r="B236" s="26" t="s">
        <v>183</v>
      </c>
      <c r="C236" s="15"/>
      <c r="D236" s="14" t="s">
        <v>19</v>
      </c>
      <c r="E236" s="10">
        <f t="shared" si="4"/>
        <v>0</v>
      </c>
      <c r="F236" s="11"/>
      <c r="G236" s="11"/>
      <c r="H236" s="11"/>
      <c r="I236" s="11"/>
      <c r="J236" s="11"/>
    </row>
    <row r="237" spans="1:10" ht="22.5">
      <c r="A237" s="19" t="s">
        <v>260</v>
      </c>
      <c r="B237" s="26" t="s">
        <v>180</v>
      </c>
      <c r="C237" s="15"/>
      <c r="D237" s="14" t="s">
        <v>19</v>
      </c>
      <c r="E237" s="10">
        <f t="shared" si="4"/>
        <v>0</v>
      </c>
      <c r="F237" s="12"/>
      <c r="G237" s="12"/>
      <c r="H237" s="12"/>
      <c r="I237" s="12"/>
      <c r="J237" s="12"/>
    </row>
    <row r="238" spans="1:10" ht="22.5">
      <c r="A238" s="18">
        <v>226</v>
      </c>
      <c r="B238" s="19" t="s">
        <v>146</v>
      </c>
      <c r="C238" s="15"/>
      <c r="D238" s="14" t="s">
        <v>19</v>
      </c>
      <c r="E238" s="10">
        <f t="shared" si="4"/>
        <v>16400</v>
      </c>
      <c r="F238" s="11">
        <f>SUM(F239:F242)</f>
        <v>0</v>
      </c>
      <c r="G238" s="11">
        <f>SUM(G239:G242)</f>
        <v>5400</v>
      </c>
      <c r="H238" s="11">
        <f>SUM(H239:H242)</f>
        <v>0</v>
      </c>
      <c r="I238" s="11">
        <f>SUM(I239:I242)</f>
        <v>11000</v>
      </c>
      <c r="J238" s="11"/>
    </row>
    <row r="239" spans="1:10" ht="15">
      <c r="A239" s="18">
        <v>226</v>
      </c>
      <c r="B239" s="26" t="s">
        <v>148</v>
      </c>
      <c r="C239" s="15"/>
      <c r="D239" s="14" t="s">
        <v>19</v>
      </c>
      <c r="E239" s="10">
        <f t="shared" si="4"/>
        <v>16400</v>
      </c>
      <c r="F239" s="11">
        <v>0</v>
      </c>
      <c r="G239" s="11">
        <v>5400</v>
      </c>
      <c r="H239" s="11"/>
      <c r="I239" s="11">
        <v>11000</v>
      </c>
      <c r="J239" s="11"/>
    </row>
    <row r="240" spans="1:10" ht="22.5">
      <c r="A240" s="19" t="s">
        <v>270</v>
      </c>
      <c r="B240" s="26" t="s">
        <v>150</v>
      </c>
      <c r="C240" s="15"/>
      <c r="D240" s="14" t="s">
        <v>19</v>
      </c>
      <c r="E240" s="10">
        <f t="shared" si="4"/>
        <v>0</v>
      </c>
      <c r="F240" s="11">
        <v>0</v>
      </c>
      <c r="G240" s="11"/>
      <c r="H240" s="11"/>
      <c r="I240" s="11"/>
      <c r="J240" s="11"/>
    </row>
    <row r="241" spans="1:10" ht="22.5">
      <c r="A241" s="19" t="s">
        <v>271</v>
      </c>
      <c r="B241" s="26" t="s">
        <v>152</v>
      </c>
      <c r="C241" s="15"/>
      <c r="D241" s="14" t="s">
        <v>19</v>
      </c>
      <c r="E241" s="10">
        <f t="shared" si="4"/>
        <v>0</v>
      </c>
      <c r="F241" s="11"/>
      <c r="G241" s="11"/>
      <c r="H241" s="11"/>
      <c r="I241" s="11"/>
      <c r="J241" s="11"/>
    </row>
    <row r="242" spans="1:10" ht="15">
      <c r="A242" s="19" t="s">
        <v>272</v>
      </c>
      <c r="B242" s="26" t="s">
        <v>154</v>
      </c>
      <c r="C242" s="15"/>
      <c r="D242" s="14" t="s">
        <v>19</v>
      </c>
      <c r="E242" s="10">
        <f t="shared" si="4"/>
        <v>0</v>
      </c>
      <c r="F242" s="12"/>
      <c r="G242" s="12"/>
      <c r="H242" s="12"/>
      <c r="I242" s="12"/>
      <c r="J242" s="12"/>
    </row>
    <row r="243" spans="1:10" ht="15">
      <c r="A243" s="19">
        <v>227</v>
      </c>
      <c r="B243" s="19" t="s">
        <v>178</v>
      </c>
      <c r="C243" s="15"/>
      <c r="D243" s="14" t="s">
        <v>19</v>
      </c>
      <c r="E243" s="10">
        <f t="shared" si="4"/>
        <v>0</v>
      </c>
      <c r="F243" s="11"/>
      <c r="G243" s="11"/>
      <c r="H243" s="11"/>
      <c r="I243" s="11"/>
      <c r="J243" s="11"/>
    </row>
    <row r="244" spans="1:10" ht="22.5">
      <c r="A244" s="19">
        <v>228</v>
      </c>
      <c r="B244" s="19" t="s">
        <v>202</v>
      </c>
      <c r="C244" s="15"/>
      <c r="D244" s="14" t="s">
        <v>19</v>
      </c>
      <c r="E244" s="10">
        <f t="shared" si="4"/>
        <v>0</v>
      </c>
      <c r="F244" s="11"/>
      <c r="G244" s="11"/>
      <c r="H244" s="11"/>
      <c r="I244" s="11"/>
      <c r="J244" s="11"/>
    </row>
    <row r="245" spans="1:10" ht="33.75">
      <c r="A245" s="18">
        <v>310</v>
      </c>
      <c r="B245" s="19" t="s">
        <v>159</v>
      </c>
      <c r="C245" s="15"/>
      <c r="D245" s="14" t="s">
        <v>19</v>
      </c>
      <c r="E245" s="10">
        <f t="shared" si="4"/>
        <v>671100</v>
      </c>
      <c r="F245" s="11">
        <f>SUM(F246:F248)</f>
        <v>564100</v>
      </c>
      <c r="G245" s="11">
        <f>SUM(G246:G248)</f>
        <v>0</v>
      </c>
      <c r="H245" s="11">
        <f>SUM(H246:H248)</f>
        <v>0</v>
      </c>
      <c r="I245" s="11">
        <f>SUM(I246:I248)</f>
        <v>107000</v>
      </c>
      <c r="J245" s="11">
        <f>SUM(J246:J248)</f>
        <v>0</v>
      </c>
    </row>
    <row r="246" spans="1:10" ht="22.5">
      <c r="A246" s="18">
        <v>310</v>
      </c>
      <c r="B246" s="26" t="s">
        <v>161</v>
      </c>
      <c r="C246" s="15"/>
      <c r="D246" s="14" t="s">
        <v>19</v>
      </c>
      <c r="E246" s="10">
        <f t="shared" si="4"/>
        <v>107000</v>
      </c>
      <c r="F246" s="11"/>
      <c r="G246" s="11"/>
      <c r="H246" s="11"/>
      <c r="I246" s="11">
        <v>107000</v>
      </c>
      <c r="J246" s="11"/>
    </row>
    <row r="247" spans="1:10" ht="22.5">
      <c r="A247" s="19" t="s">
        <v>273</v>
      </c>
      <c r="B247" s="26" t="s">
        <v>162</v>
      </c>
      <c r="C247" s="15"/>
      <c r="D247" s="14" t="s">
        <v>19</v>
      </c>
      <c r="E247" s="10">
        <f t="shared" si="4"/>
        <v>564100</v>
      </c>
      <c r="F247" s="12">
        <v>564100</v>
      </c>
      <c r="G247" s="12"/>
      <c r="H247" s="12"/>
      <c r="I247" s="12"/>
      <c r="J247" s="12"/>
    </row>
    <row r="248" spans="1:10" ht="15">
      <c r="A248" s="19" t="s">
        <v>274</v>
      </c>
      <c r="B248" s="26" t="s">
        <v>154</v>
      </c>
      <c r="C248" s="15"/>
      <c r="D248" s="14" t="s">
        <v>19</v>
      </c>
      <c r="E248" s="10">
        <f t="shared" si="4"/>
        <v>0</v>
      </c>
      <c r="F248" s="11"/>
      <c r="G248" s="11"/>
      <c r="H248" s="11"/>
      <c r="I248" s="11"/>
      <c r="J248" s="11"/>
    </row>
    <row r="249" spans="1:10" ht="33.75">
      <c r="A249" s="18">
        <v>340</v>
      </c>
      <c r="B249" s="19" t="s">
        <v>164</v>
      </c>
      <c r="C249" s="15"/>
      <c r="D249" s="14" t="s">
        <v>19</v>
      </c>
      <c r="E249" s="10">
        <f t="shared" si="4"/>
        <v>94800</v>
      </c>
      <c r="F249" s="11">
        <f>SUM(F250:F257)</f>
        <v>32000</v>
      </c>
      <c r="G249" s="11">
        <f>SUM(G250:G257)</f>
        <v>0</v>
      </c>
      <c r="H249" s="11">
        <f>SUM(H250:H257)</f>
        <v>0</v>
      </c>
      <c r="I249" s="11">
        <f>SUM(I250:I257)</f>
        <v>62800</v>
      </c>
      <c r="J249" s="11">
        <f>SUM(J250:J257)</f>
        <v>0</v>
      </c>
    </row>
    <row r="250" spans="1:10" ht="45">
      <c r="A250" s="18">
        <v>341</v>
      </c>
      <c r="B250" s="26" t="s">
        <v>177</v>
      </c>
      <c r="C250" s="15"/>
      <c r="D250" s="14" t="s">
        <v>19</v>
      </c>
      <c r="E250" s="10">
        <f t="shared" si="4"/>
        <v>0</v>
      </c>
      <c r="F250" s="11"/>
      <c r="G250" s="11"/>
      <c r="H250" s="11"/>
      <c r="I250" s="11"/>
      <c r="J250" s="11"/>
    </row>
    <row r="251" spans="1:14" ht="22.5">
      <c r="A251" s="18">
        <v>343</v>
      </c>
      <c r="B251" s="26" t="s">
        <v>174</v>
      </c>
      <c r="C251" s="15"/>
      <c r="D251" s="14" t="s">
        <v>19</v>
      </c>
      <c r="E251" s="10"/>
      <c r="F251" s="11"/>
      <c r="G251" s="11"/>
      <c r="H251" s="11"/>
      <c r="I251" s="11"/>
      <c r="J251" s="11"/>
      <c r="N251" s="34"/>
    </row>
    <row r="252" spans="1:10" ht="22.5" customHeight="1">
      <c r="A252" s="18">
        <v>344</v>
      </c>
      <c r="B252" s="26" t="s">
        <v>175</v>
      </c>
      <c r="C252" s="15"/>
      <c r="D252" s="14" t="s">
        <v>19</v>
      </c>
      <c r="E252" s="10">
        <f aca="true" t="shared" si="5" ref="E252:E257">SUM(F252:J252)</f>
        <v>32800</v>
      </c>
      <c r="F252" s="11"/>
      <c r="G252" s="11"/>
      <c r="H252" s="11"/>
      <c r="I252" s="11">
        <v>32800</v>
      </c>
      <c r="J252" s="11"/>
    </row>
    <row r="253" spans="1:10" ht="22.5">
      <c r="A253" s="18">
        <v>345</v>
      </c>
      <c r="B253" s="26" t="s">
        <v>176</v>
      </c>
      <c r="C253" s="15"/>
      <c r="D253" s="14" t="s">
        <v>19</v>
      </c>
      <c r="E253" s="10">
        <f t="shared" si="5"/>
        <v>0</v>
      </c>
      <c r="F253" s="11"/>
      <c r="G253" s="11"/>
      <c r="H253" s="11"/>
      <c r="I253" s="11"/>
      <c r="J253" s="11"/>
    </row>
    <row r="254" spans="1:10" ht="33.75">
      <c r="A254" s="18">
        <v>346</v>
      </c>
      <c r="B254" s="26" t="s">
        <v>184</v>
      </c>
      <c r="C254" s="15"/>
      <c r="D254" s="14" t="s">
        <v>19</v>
      </c>
      <c r="E254" s="10">
        <f t="shared" si="5"/>
        <v>30000</v>
      </c>
      <c r="F254" s="11"/>
      <c r="G254" s="11"/>
      <c r="H254" s="11"/>
      <c r="I254" s="11">
        <v>30000</v>
      </c>
      <c r="J254" s="11"/>
    </row>
    <row r="255" spans="1:10" ht="33.75">
      <c r="A255" s="18" t="s">
        <v>275</v>
      </c>
      <c r="B255" s="26" t="s">
        <v>185</v>
      </c>
      <c r="C255" s="15"/>
      <c r="D255" s="14" t="s">
        <v>19</v>
      </c>
      <c r="E255" s="10">
        <f t="shared" si="5"/>
        <v>15000</v>
      </c>
      <c r="F255" s="11">
        <v>15000</v>
      </c>
      <c r="G255" s="11"/>
      <c r="H255" s="11"/>
      <c r="I255" s="11"/>
      <c r="J255" s="11"/>
    </row>
    <row r="256" spans="1:10" ht="33.75">
      <c r="A256" s="18">
        <v>349</v>
      </c>
      <c r="B256" s="26" t="s">
        <v>186</v>
      </c>
      <c r="C256" s="15"/>
      <c r="D256" s="14" t="s">
        <v>19</v>
      </c>
      <c r="E256" s="10">
        <f t="shared" si="5"/>
        <v>0</v>
      </c>
      <c r="F256" s="11"/>
      <c r="G256" s="11"/>
      <c r="H256" s="11"/>
      <c r="I256" s="11"/>
      <c r="J256" s="11"/>
    </row>
    <row r="257" spans="1:10" ht="45">
      <c r="A257" s="18" t="s">
        <v>276</v>
      </c>
      <c r="B257" s="26" t="s">
        <v>187</v>
      </c>
      <c r="C257" s="15"/>
      <c r="D257" s="14" t="s">
        <v>19</v>
      </c>
      <c r="E257" s="10">
        <f t="shared" si="5"/>
        <v>17000</v>
      </c>
      <c r="F257" s="11">
        <v>17000</v>
      </c>
      <c r="G257" s="11"/>
      <c r="H257" s="11"/>
      <c r="I257" s="11"/>
      <c r="J257" s="11"/>
    </row>
    <row r="258" spans="1:10" ht="29.25" customHeight="1" hidden="1">
      <c r="A258" s="229" t="s">
        <v>217</v>
      </c>
      <c r="B258" s="229"/>
      <c r="C258" s="8" t="s">
        <v>28</v>
      </c>
      <c r="D258" s="8" t="s">
        <v>19</v>
      </c>
      <c r="E258" s="21">
        <f>SUM(F258:J258)</f>
        <v>0</v>
      </c>
      <c r="F258" s="13"/>
      <c r="G258" s="13"/>
      <c r="H258" s="13"/>
      <c r="I258" s="13"/>
      <c r="J258" s="13"/>
    </row>
    <row r="259" spans="1:10" ht="27.75" customHeight="1" hidden="1">
      <c r="A259" s="230" t="s">
        <v>29</v>
      </c>
      <c r="B259" s="230"/>
      <c r="C259" s="14" t="s">
        <v>30</v>
      </c>
      <c r="D259" s="14" t="s">
        <v>19</v>
      </c>
      <c r="E259" s="10">
        <f aca="true" t="shared" si="6" ref="E259:E275">SUM(F259:J259)</f>
        <v>0</v>
      </c>
      <c r="F259" s="12"/>
      <c r="G259" s="12"/>
      <c r="H259" s="12"/>
      <c r="I259" s="12"/>
      <c r="J259" s="12"/>
    </row>
    <row r="260" spans="1:10" ht="27.75" customHeight="1" hidden="1">
      <c r="A260" s="224" t="s">
        <v>31</v>
      </c>
      <c r="B260" s="224"/>
      <c r="C260" s="14" t="s">
        <v>32</v>
      </c>
      <c r="D260" s="14" t="s">
        <v>19</v>
      </c>
      <c r="E260" s="10">
        <f t="shared" si="6"/>
        <v>0</v>
      </c>
      <c r="F260" s="12"/>
      <c r="G260" s="12"/>
      <c r="H260" s="12"/>
      <c r="I260" s="12"/>
      <c r="J260" s="12"/>
    </row>
    <row r="261" spans="1:10" ht="27" customHeight="1" hidden="1">
      <c r="A261" s="225" t="s">
        <v>33</v>
      </c>
      <c r="B261" s="225"/>
      <c r="C261" s="15" t="s">
        <v>34</v>
      </c>
      <c r="D261" s="16">
        <v>111</v>
      </c>
      <c r="E261" s="10">
        <f t="shared" si="6"/>
        <v>0</v>
      </c>
      <c r="F261" s="12"/>
      <c r="G261" s="12"/>
      <c r="H261" s="12"/>
      <c r="I261" s="12"/>
      <c r="J261" s="12"/>
    </row>
    <row r="262" spans="1:10" ht="22.5" hidden="1">
      <c r="A262" s="18">
        <v>211</v>
      </c>
      <c r="B262" s="19" t="s">
        <v>35</v>
      </c>
      <c r="C262" s="15" t="s">
        <v>36</v>
      </c>
      <c r="D262" s="14" t="s">
        <v>19</v>
      </c>
      <c r="E262" s="10">
        <f t="shared" si="6"/>
        <v>0</v>
      </c>
      <c r="F262" s="12"/>
      <c r="G262" s="12"/>
      <c r="H262" s="12"/>
      <c r="I262" s="12"/>
      <c r="J262" s="12"/>
    </row>
    <row r="263" spans="1:10" ht="15" hidden="1">
      <c r="A263" s="18">
        <v>211</v>
      </c>
      <c r="B263" s="26" t="s">
        <v>165</v>
      </c>
      <c r="C263" s="15" t="s">
        <v>37</v>
      </c>
      <c r="D263" s="14" t="s">
        <v>19</v>
      </c>
      <c r="E263" s="10">
        <f t="shared" si="6"/>
        <v>0</v>
      </c>
      <c r="F263" s="11"/>
      <c r="G263" s="11"/>
      <c r="H263" s="11"/>
      <c r="I263" s="11"/>
      <c r="J263" s="11"/>
    </row>
    <row r="264" spans="1:10" ht="22.5" hidden="1">
      <c r="A264" s="226" t="s">
        <v>219</v>
      </c>
      <c r="B264" s="26" t="s">
        <v>167</v>
      </c>
      <c r="C264" s="15" t="s">
        <v>39</v>
      </c>
      <c r="D264" s="14" t="s">
        <v>19</v>
      </c>
      <c r="E264" s="10">
        <f t="shared" si="6"/>
        <v>0</v>
      </c>
      <c r="F264" s="11"/>
      <c r="G264" s="11"/>
      <c r="H264" s="11"/>
      <c r="I264" s="11"/>
      <c r="J264" s="11"/>
    </row>
    <row r="265" spans="1:10" ht="15" hidden="1">
      <c r="A265" s="227"/>
      <c r="B265" s="25" t="s">
        <v>38</v>
      </c>
      <c r="C265" s="15" t="s">
        <v>40</v>
      </c>
      <c r="D265" s="14" t="s">
        <v>19</v>
      </c>
      <c r="E265" s="10">
        <f t="shared" si="6"/>
        <v>0</v>
      </c>
      <c r="F265" s="11"/>
      <c r="G265" s="11"/>
      <c r="H265" s="11"/>
      <c r="I265" s="11"/>
      <c r="J265" s="11"/>
    </row>
    <row r="266" spans="1:10" ht="15" hidden="1">
      <c r="A266" s="228"/>
      <c r="B266" s="25" t="s">
        <v>3</v>
      </c>
      <c r="C266" s="15" t="s">
        <v>41</v>
      </c>
      <c r="D266" s="14" t="s">
        <v>19</v>
      </c>
      <c r="E266" s="10">
        <f t="shared" si="6"/>
        <v>0</v>
      </c>
      <c r="F266" s="11"/>
      <c r="G266" s="11"/>
      <c r="H266" s="11"/>
      <c r="I266" s="11"/>
      <c r="J266" s="11"/>
    </row>
    <row r="267" spans="1:10" ht="22.5" hidden="1">
      <c r="A267" s="19" t="s">
        <v>220</v>
      </c>
      <c r="B267" s="26" t="s">
        <v>42</v>
      </c>
      <c r="C267" s="15" t="s">
        <v>43</v>
      </c>
      <c r="D267" s="14" t="s">
        <v>19</v>
      </c>
      <c r="E267" s="10">
        <f t="shared" si="6"/>
        <v>0</v>
      </c>
      <c r="F267" s="11"/>
      <c r="G267" s="11"/>
      <c r="H267" s="11"/>
      <c r="I267" s="11"/>
      <c r="J267" s="11"/>
    </row>
    <row r="268" spans="1:10" ht="22.5" hidden="1">
      <c r="A268" s="19" t="s">
        <v>221</v>
      </c>
      <c r="B268" s="26" t="s">
        <v>168</v>
      </c>
      <c r="C268" s="15" t="s">
        <v>44</v>
      </c>
      <c r="D268" s="14" t="s">
        <v>19</v>
      </c>
      <c r="E268" s="10">
        <f t="shared" si="6"/>
        <v>0</v>
      </c>
      <c r="F268" s="11"/>
      <c r="G268" s="11"/>
      <c r="H268" s="11"/>
      <c r="I268" s="11"/>
      <c r="J268" s="11"/>
    </row>
    <row r="269" spans="1:10" ht="33.75" hidden="1">
      <c r="A269" s="19">
        <v>266</v>
      </c>
      <c r="B269" s="19" t="s">
        <v>188</v>
      </c>
      <c r="C269" s="15" t="s">
        <v>45</v>
      </c>
      <c r="D269" s="14" t="s">
        <v>19</v>
      </c>
      <c r="E269" s="12">
        <f t="shared" si="6"/>
        <v>0</v>
      </c>
      <c r="F269" s="12"/>
      <c r="G269" s="12"/>
      <c r="H269" s="12"/>
      <c r="I269" s="12"/>
      <c r="J269" s="12"/>
    </row>
    <row r="270" spans="1:10" ht="22.5" hidden="1">
      <c r="A270" s="19">
        <v>266</v>
      </c>
      <c r="B270" s="26" t="s">
        <v>189</v>
      </c>
      <c r="C270" s="15" t="s">
        <v>192</v>
      </c>
      <c r="D270" s="14" t="s">
        <v>19</v>
      </c>
      <c r="E270" s="12">
        <f t="shared" si="6"/>
        <v>0</v>
      </c>
      <c r="F270" s="20"/>
      <c r="G270" s="20"/>
      <c r="H270" s="20"/>
      <c r="I270" s="20"/>
      <c r="J270" s="11"/>
    </row>
    <row r="271" spans="1:10" ht="33.75" hidden="1">
      <c r="A271" s="226" t="s">
        <v>222</v>
      </c>
      <c r="B271" s="26" t="s">
        <v>214</v>
      </c>
      <c r="C271" s="15" t="s">
        <v>193</v>
      </c>
      <c r="D271" s="14" t="s">
        <v>19</v>
      </c>
      <c r="E271" s="12">
        <f t="shared" si="6"/>
        <v>0</v>
      </c>
      <c r="F271" s="20"/>
      <c r="G271" s="20"/>
      <c r="H271" s="20"/>
      <c r="I271" s="20"/>
      <c r="J271" s="11"/>
    </row>
    <row r="272" spans="1:10" ht="15" hidden="1">
      <c r="A272" s="227"/>
      <c r="B272" s="25" t="s">
        <v>38</v>
      </c>
      <c r="C272" s="15" t="s">
        <v>194</v>
      </c>
      <c r="D272" s="14" t="s">
        <v>19</v>
      </c>
      <c r="E272" s="12">
        <f t="shared" si="6"/>
        <v>0</v>
      </c>
      <c r="F272" s="20"/>
      <c r="G272" s="20"/>
      <c r="H272" s="20"/>
      <c r="I272" s="20"/>
      <c r="J272" s="11"/>
    </row>
    <row r="273" spans="1:10" ht="15" hidden="1">
      <c r="A273" s="228"/>
      <c r="B273" s="25" t="s">
        <v>3</v>
      </c>
      <c r="C273" s="15" t="s">
        <v>195</v>
      </c>
      <c r="D273" s="14" t="s">
        <v>19</v>
      </c>
      <c r="E273" s="12">
        <f t="shared" si="6"/>
        <v>0</v>
      </c>
      <c r="F273" s="20"/>
      <c r="G273" s="20"/>
      <c r="H273" s="20"/>
      <c r="I273" s="20"/>
      <c r="J273" s="11"/>
    </row>
    <row r="274" spans="1:10" ht="33.75" hidden="1">
      <c r="A274" s="19" t="s">
        <v>223</v>
      </c>
      <c r="B274" s="26" t="s">
        <v>190</v>
      </c>
      <c r="C274" s="15" t="s">
        <v>196</v>
      </c>
      <c r="D274" s="14" t="s">
        <v>19</v>
      </c>
      <c r="E274" s="12">
        <f t="shared" si="6"/>
        <v>0</v>
      </c>
      <c r="F274" s="20"/>
      <c r="G274" s="20"/>
      <c r="H274" s="20"/>
      <c r="I274" s="20"/>
      <c r="J274" s="11"/>
    </row>
    <row r="275" spans="1:10" ht="33.75" hidden="1">
      <c r="A275" s="19" t="s">
        <v>224</v>
      </c>
      <c r="B275" s="26" t="s">
        <v>191</v>
      </c>
      <c r="C275" s="15" t="s">
        <v>197</v>
      </c>
      <c r="D275" s="14" t="s">
        <v>19</v>
      </c>
      <c r="E275" s="12">
        <f t="shared" si="6"/>
        <v>0</v>
      </c>
      <c r="F275" s="20"/>
      <c r="G275" s="20"/>
      <c r="H275" s="20"/>
      <c r="I275" s="20"/>
      <c r="J275" s="11"/>
    </row>
    <row r="276" spans="1:10" ht="42" customHeight="1" hidden="1">
      <c r="A276" s="225" t="s">
        <v>46</v>
      </c>
      <c r="B276" s="225"/>
      <c r="C276" s="15" t="s">
        <v>47</v>
      </c>
      <c r="D276" s="16">
        <v>112</v>
      </c>
      <c r="E276" s="10">
        <f>SUM(F276:J276)</f>
        <v>0</v>
      </c>
      <c r="F276" s="12"/>
      <c r="G276" s="12"/>
      <c r="H276" s="12"/>
      <c r="I276" s="12"/>
      <c r="J276" s="12"/>
    </row>
    <row r="277" spans="1:10" ht="36" customHeight="1" hidden="1">
      <c r="A277" s="18">
        <v>212</v>
      </c>
      <c r="B277" s="27" t="s">
        <v>226</v>
      </c>
      <c r="C277" s="15" t="s">
        <v>48</v>
      </c>
      <c r="D277" s="14" t="s">
        <v>19</v>
      </c>
      <c r="E277" s="10"/>
      <c r="F277" s="12"/>
      <c r="G277" s="12"/>
      <c r="H277" s="12"/>
      <c r="I277" s="12"/>
      <c r="J277" s="12"/>
    </row>
    <row r="278" spans="1:10" ht="22.5" hidden="1">
      <c r="A278" s="18">
        <v>212</v>
      </c>
      <c r="B278" s="26" t="s">
        <v>225</v>
      </c>
      <c r="C278" s="15" t="s">
        <v>49</v>
      </c>
      <c r="D278" s="14" t="s">
        <v>50</v>
      </c>
      <c r="E278" s="10">
        <f>SUM(F278:J278)</f>
        <v>0</v>
      </c>
      <c r="F278" s="11"/>
      <c r="G278" s="11"/>
      <c r="H278" s="11"/>
      <c r="I278" s="11"/>
      <c r="J278" s="11"/>
    </row>
    <row r="279" spans="1:10" ht="22.5" hidden="1">
      <c r="A279" s="18">
        <v>222</v>
      </c>
      <c r="B279" s="19" t="s">
        <v>198</v>
      </c>
      <c r="C279" s="15" t="s">
        <v>51</v>
      </c>
      <c r="D279" s="14" t="s">
        <v>19</v>
      </c>
      <c r="E279" s="10">
        <f aca="true" t="shared" si="7" ref="E279:E335">SUM(F279:J279)</f>
        <v>0</v>
      </c>
      <c r="F279" s="12"/>
      <c r="G279" s="12"/>
      <c r="H279" s="12"/>
      <c r="I279" s="12"/>
      <c r="J279" s="12"/>
    </row>
    <row r="280" spans="1:10" ht="15" hidden="1">
      <c r="A280" s="18">
        <v>222</v>
      </c>
      <c r="B280" s="26" t="s">
        <v>199</v>
      </c>
      <c r="C280" s="15" t="s">
        <v>52</v>
      </c>
      <c r="D280" s="14" t="s">
        <v>50</v>
      </c>
      <c r="E280" s="10">
        <f t="shared" si="7"/>
        <v>0</v>
      </c>
      <c r="F280" s="11"/>
      <c r="G280" s="11"/>
      <c r="H280" s="11"/>
      <c r="I280" s="11"/>
      <c r="J280" s="11"/>
    </row>
    <row r="281" spans="1:10" ht="15" hidden="1">
      <c r="A281" s="18">
        <v>226</v>
      </c>
      <c r="B281" s="19" t="s">
        <v>200</v>
      </c>
      <c r="C281" s="15" t="s">
        <v>53</v>
      </c>
      <c r="D281" s="14" t="s">
        <v>50</v>
      </c>
      <c r="E281" s="10">
        <f t="shared" si="7"/>
        <v>0</v>
      </c>
      <c r="F281" s="11"/>
      <c r="G281" s="11"/>
      <c r="H281" s="11"/>
      <c r="I281" s="11"/>
      <c r="J281" s="11"/>
    </row>
    <row r="282" spans="1:10" ht="33.75" hidden="1">
      <c r="A282" s="18">
        <v>266</v>
      </c>
      <c r="B282" s="19" t="s">
        <v>188</v>
      </c>
      <c r="C282" s="15" t="s">
        <v>55</v>
      </c>
      <c r="D282" s="14" t="s">
        <v>50</v>
      </c>
      <c r="E282" s="10">
        <f t="shared" si="7"/>
        <v>0</v>
      </c>
      <c r="F282" s="10"/>
      <c r="G282" s="10"/>
      <c r="H282" s="10"/>
      <c r="I282" s="10"/>
      <c r="J282" s="10"/>
    </row>
    <row r="283" spans="1:10" ht="22.5" hidden="1">
      <c r="A283" s="18">
        <v>266</v>
      </c>
      <c r="B283" s="26" t="s">
        <v>234</v>
      </c>
      <c r="C283" s="15" t="s">
        <v>56</v>
      </c>
      <c r="D283" s="14" t="s">
        <v>50</v>
      </c>
      <c r="E283" s="10">
        <f t="shared" si="7"/>
        <v>0</v>
      </c>
      <c r="F283" s="11"/>
      <c r="G283" s="11"/>
      <c r="H283" s="11"/>
      <c r="I283" s="11"/>
      <c r="J283" s="11"/>
    </row>
    <row r="284" spans="1:10" ht="33.75" hidden="1">
      <c r="A284" s="19" t="s">
        <v>222</v>
      </c>
      <c r="B284" s="26" t="s">
        <v>229</v>
      </c>
      <c r="C284" s="15" t="s">
        <v>57</v>
      </c>
      <c r="D284" s="14" t="s">
        <v>19</v>
      </c>
      <c r="E284" s="10">
        <f t="shared" si="7"/>
        <v>0</v>
      </c>
      <c r="F284" s="11"/>
      <c r="G284" s="11"/>
      <c r="H284" s="11"/>
      <c r="I284" s="11"/>
      <c r="J284" s="11"/>
    </row>
    <row r="285" spans="1:10" ht="33.75" hidden="1">
      <c r="A285" s="19" t="s">
        <v>223</v>
      </c>
      <c r="B285" s="26" t="s">
        <v>190</v>
      </c>
      <c r="C285" s="15" t="s">
        <v>58</v>
      </c>
      <c r="D285" s="14" t="s">
        <v>19</v>
      </c>
      <c r="E285" s="10">
        <f t="shared" si="7"/>
        <v>0</v>
      </c>
      <c r="F285" s="11"/>
      <c r="G285" s="11"/>
      <c r="H285" s="11"/>
      <c r="I285" s="11"/>
      <c r="J285" s="11"/>
    </row>
    <row r="286" spans="1:10" ht="33.75" hidden="1">
      <c r="A286" s="18">
        <v>262</v>
      </c>
      <c r="B286" s="19" t="s">
        <v>230</v>
      </c>
      <c r="C286" s="15" t="s">
        <v>59</v>
      </c>
      <c r="D286" s="14" t="s">
        <v>19</v>
      </c>
      <c r="E286" s="10">
        <f t="shared" si="7"/>
        <v>0</v>
      </c>
      <c r="F286" s="12"/>
      <c r="G286" s="12"/>
      <c r="H286" s="12"/>
      <c r="I286" s="12"/>
      <c r="J286" s="12"/>
    </row>
    <row r="287" spans="1:10" ht="22.5" hidden="1">
      <c r="A287" s="18">
        <v>262</v>
      </c>
      <c r="B287" s="26" t="s">
        <v>231</v>
      </c>
      <c r="C287" s="15" t="s">
        <v>60</v>
      </c>
      <c r="D287" s="14" t="s">
        <v>19</v>
      </c>
      <c r="E287" s="10">
        <f t="shared" si="7"/>
        <v>0</v>
      </c>
      <c r="F287" s="11"/>
      <c r="G287" s="11"/>
      <c r="H287" s="11"/>
      <c r="I287" s="11"/>
      <c r="J287" s="11"/>
    </row>
    <row r="288" spans="1:10" ht="33.75" hidden="1">
      <c r="A288" s="19" t="s">
        <v>227</v>
      </c>
      <c r="B288" s="26" t="s">
        <v>232</v>
      </c>
      <c r="C288" s="15" t="s">
        <v>61</v>
      </c>
      <c r="D288" s="14" t="s">
        <v>19</v>
      </c>
      <c r="E288" s="10">
        <f t="shared" si="7"/>
        <v>0</v>
      </c>
      <c r="F288" s="11"/>
      <c r="G288" s="11"/>
      <c r="H288" s="11"/>
      <c r="I288" s="11"/>
      <c r="J288" s="11"/>
    </row>
    <row r="289" spans="1:10" ht="33.75" hidden="1">
      <c r="A289" s="19" t="s">
        <v>228</v>
      </c>
      <c r="B289" s="26" t="s">
        <v>233</v>
      </c>
      <c r="C289" s="15" t="s">
        <v>201</v>
      </c>
      <c r="D289" s="14" t="s">
        <v>19</v>
      </c>
      <c r="E289" s="10">
        <f t="shared" si="7"/>
        <v>0</v>
      </c>
      <c r="F289" s="11"/>
      <c r="G289" s="11"/>
      <c r="H289" s="11"/>
      <c r="I289" s="11"/>
      <c r="J289" s="11"/>
    </row>
    <row r="290" spans="1:10" ht="65.25" customHeight="1" hidden="1">
      <c r="A290" s="225" t="s">
        <v>62</v>
      </c>
      <c r="B290" s="225"/>
      <c r="C290" s="15" t="s">
        <v>63</v>
      </c>
      <c r="D290" s="16">
        <v>113</v>
      </c>
      <c r="E290" s="10">
        <f t="shared" si="7"/>
        <v>0</v>
      </c>
      <c r="F290" s="12"/>
      <c r="G290" s="12"/>
      <c r="H290" s="12"/>
      <c r="I290" s="12"/>
      <c r="J290" s="12"/>
    </row>
    <row r="291" spans="1:10" ht="22.5" hidden="1">
      <c r="A291" s="28">
        <v>296</v>
      </c>
      <c r="B291" s="29" t="s">
        <v>277</v>
      </c>
      <c r="C291" s="15" t="s">
        <v>64</v>
      </c>
      <c r="D291" s="14" t="s">
        <v>19</v>
      </c>
      <c r="E291" s="10">
        <f t="shared" si="7"/>
        <v>0</v>
      </c>
      <c r="F291" s="11"/>
      <c r="G291" s="11"/>
      <c r="H291" s="11"/>
      <c r="I291" s="11"/>
      <c r="J291" s="11"/>
    </row>
    <row r="292" spans="1:10" ht="55.5" customHeight="1" hidden="1">
      <c r="A292" s="225" t="s">
        <v>65</v>
      </c>
      <c r="B292" s="225"/>
      <c r="C292" s="15">
        <v>211400</v>
      </c>
      <c r="D292" s="16">
        <v>119</v>
      </c>
      <c r="E292" s="10">
        <f t="shared" si="7"/>
        <v>0</v>
      </c>
      <c r="F292" s="12"/>
      <c r="G292" s="12"/>
      <c r="H292" s="12"/>
      <c r="I292" s="12"/>
      <c r="J292" s="12"/>
    </row>
    <row r="293" spans="1:10" ht="33.75" hidden="1">
      <c r="A293" s="18">
        <v>213</v>
      </c>
      <c r="B293" s="19" t="s">
        <v>66</v>
      </c>
      <c r="C293" s="15" t="s">
        <v>67</v>
      </c>
      <c r="D293" s="14" t="s">
        <v>19</v>
      </c>
      <c r="E293" s="10">
        <f t="shared" si="7"/>
        <v>0</v>
      </c>
      <c r="F293" s="12"/>
      <c r="G293" s="12"/>
      <c r="H293" s="12"/>
      <c r="I293" s="12"/>
      <c r="J293" s="12"/>
    </row>
    <row r="294" spans="1:10" ht="22.5" hidden="1">
      <c r="A294" s="18">
        <v>213</v>
      </c>
      <c r="B294" s="26" t="s">
        <v>169</v>
      </c>
      <c r="C294" s="15" t="s">
        <v>68</v>
      </c>
      <c r="D294" s="14" t="s">
        <v>19</v>
      </c>
      <c r="E294" s="10">
        <f t="shared" si="7"/>
        <v>0</v>
      </c>
      <c r="F294" s="11"/>
      <c r="G294" s="11"/>
      <c r="H294" s="11"/>
      <c r="I294" s="11"/>
      <c r="J294" s="11"/>
    </row>
    <row r="295" spans="1:10" ht="22.5" hidden="1">
      <c r="A295" s="226" t="s">
        <v>235</v>
      </c>
      <c r="B295" s="26" t="s">
        <v>170</v>
      </c>
      <c r="C295" s="15" t="s">
        <v>69</v>
      </c>
      <c r="D295" s="14" t="s">
        <v>19</v>
      </c>
      <c r="E295" s="10">
        <f t="shared" si="7"/>
        <v>0</v>
      </c>
      <c r="F295" s="11"/>
      <c r="G295" s="11"/>
      <c r="H295" s="11"/>
      <c r="I295" s="11"/>
      <c r="J295" s="11"/>
    </row>
    <row r="296" spans="1:10" ht="15" hidden="1">
      <c r="A296" s="227"/>
      <c r="B296" s="25" t="s">
        <v>38</v>
      </c>
      <c r="C296" s="15" t="s">
        <v>70</v>
      </c>
      <c r="D296" s="14" t="s">
        <v>19</v>
      </c>
      <c r="E296" s="10">
        <f t="shared" si="7"/>
        <v>0</v>
      </c>
      <c r="F296" s="11"/>
      <c r="G296" s="11"/>
      <c r="H296" s="11"/>
      <c r="I296" s="11"/>
      <c r="J296" s="11"/>
    </row>
    <row r="297" spans="1:10" ht="15" hidden="1">
      <c r="A297" s="228"/>
      <c r="B297" s="25" t="s">
        <v>3</v>
      </c>
      <c r="C297" s="15" t="s">
        <v>71</v>
      </c>
      <c r="D297" s="14" t="s">
        <v>19</v>
      </c>
      <c r="E297" s="10">
        <f t="shared" si="7"/>
        <v>0</v>
      </c>
      <c r="F297" s="11"/>
      <c r="G297" s="11"/>
      <c r="H297" s="11"/>
      <c r="I297" s="11"/>
      <c r="J297" s="11"/>
    </row>
    <row r="298" spans="1:10" ht="33.75" hidden="1">
      <c r="A298" s="19" t="s">
        <v>236</v>
      </c>
      <c r="B298" s="26" t="s">
        <v>171</v>
      </c>
      <c r="C298" s="15" t="s">
        <v>72</v>
      </c>
      <c r="D298" s="14" t="s">
        <v>19</v>
      </c>
      <c r="E298" s="10">
        <f t="shared" si="7"/>
        <v>0</v>
      </c>
      <c r="F298" s="11"/>
      <c r="G298" s="11"/>
      <c r="H298" s="11"/>
      <c r="I298" s="11"/>
      <c r="J298" s="11"/>
    </row>
    <row r="299" spans="1:10" ht="22.5" hidden="1">
      <c r="A299" s="19" t="s">
        <v>237</v>
      </c>
      <c r="B299" s="26" t="s">
        <v>172</v>
      </c>
      <c r="C299" s="15" t="s">
        <v>73</v>
      </c>
      <c r="D299" s="14" t="s">
        <v>19</v>
      </c>
      <c r="E299" s="10">
        <f t="shared" si="7"/>
        <v>0</v>
      </c>
      <c r="F299" s="11"/>
      <c r="G299" s="11"/>
      <c r="H299" s="11"/>
      <c r="I299" s="11"/>
      <c r="J299" s="11"/>
    </row>
    <row r="300" spans="1:10" ht="22.5" hidden="1">
      <c r="A300" s="19" t="s">
        <v>238</v>
      </c>
      <c r="B300" s="26" t="s">
        <v>173</v>
      </c>
      <c r="C300" s="15" t="s">
        <v>74</v>
      </c>
      <c r="D300" s="14" t="s">
        <v>19</v>
      </c>
      <c r="E300" s="10">
        <f t="shared" si="7"/>
        <v>0</v>
      </c>
      <c r="F300" s="11"/>
      <c r="G300" s="11"/>
      <c r="H300" s="11"/>
      <c r="I300" s="11"/>
      <c r="J300" s="11"/>
    </row>
    <row r="301" spans="1:10" ht="33.75" hidden="1">
      <c r="A301" s="18">
        <v>262</v>
      </c>
      <c r="B301" s="19" t="s">
        <v>239</v>
      </c>
      <c r="C301" s="15" t="s">
        <v>75</v>
      </c>
      <c r="D301" s="14" t="s">
        <v>19</v>
      </c>
      <c r="E301" s="10">
        <f t="shared" si="7"/>
        <v>0</v>
      </c>
      <c r="F301" s="12"/>
      <c r="G301" s="12"/>
      <c r="H301" s="12"/>
      <c r="I301" s="12"/>
      <c r="J301" s="12"/>
    </row>
    <row r="302" spans="1:10" ht="22.5" hidden="1">
      <c r="A302" s="19" t="s">
        <v>227</v>
      </c>
      <c r="B302" s="26" t="s">
        <v>240</v>
      </c>
      <c r="C302" s="15" t="s">
        <v>76</v>
      </c>
      <c r="D302" s="14" t="s">
        <v>19</v>
      </c>
      <c r="E302" s="10">
        <f t="shared" si="7"/>
        <v>0</v>
      </c>
      <c r="F302" s="11"/>
      <c r="G302" s="11"/>
      <c r="H302" s="11"/>
      <c r="I302" s="11"/>
      <c r="J302" s="11"/>
    </row>
    <row r="303" spans="1:10" ht="22.5" hidden="1">
      <c r="A303" s="19" t="s">
        <v>228</v>
      </c>
      <c r="B303" s="26" t="s">
        <v>240</v>
      </c>
      <c r="C303" s="15" t="s">
        <v>77</v>
      </c>
      <c r="D303" s="14" t="s">
        <v>19</v>
      </c>
      <c r="E303" s="10">
        <f t="shared" si="7"/>
        <v>0</v>
      </c>
      <c r="F303" s="11"/>
      <c r="G303" s="11"/>
      <c r="H303" s="11"/>
      <c r="I303" s="11"/>
      <c r="J303" s="11"/>
    </row>
    <row r="304" spans="1:10" ht="36.75" customHeight="1" hidden="1">
      <c r="A304" s="224" t="s">
        <v>78</v>
      </c>
      <c r="B304" s="224"/>
      <c r="C304" s="14" t="s">
        <v>79</v>
      </c>
      <c r="D304" s="14" t="s">
        <v>19</v>
      </c>
      <c r="E304" s="10">
        <f t="shared" si="7"/>
        <v>0</v>
      </c>
      <c r="F304" s="12"/>
      <c r="G304" s="12"/>
      <c r="H304" s="12"/>
      <c r="I304" s="12"/>
      <c r="J304" s="12"/>
    </row>
    <row r="305" spans="1:10" ht="54.75" customHeight="1" hidden="1">
      <c r="A305" s="225" t="s">
        <v>80</v>
      </c>
      <c r="B305" s="225"/>
      <c r="C305" s="17" t="s">
        <v>81</v>
      </c>
      <c r="D305" s="16">
        <v>321</v>
      </c>
      <c r="E305" s="10">
        <f t="shared" si="7"/>
        <v>0</v>
      </c>
      <c r="F305" s="12"/>
      <c r="G305" s="12"/>
      <c r="H305" s="12"/>
      <c r="I305" s="12"/>
      <c r="J305" s="12"/>
    </row>
    <row r="306" spans="1:10" ht="22.5" hidden="1">
      <c r="A306" s="18">
        <v>262</v>
      </c>
      <c r="B306" s="19" t="s">
        <v>240</v>
      </c>
      <c r="C306" s="15" t="s">
        <v>82</v>
      </c>
      <c r="D306" s="14" t="s">
        <v>19</v>
      </c>
      <c r="E306" s="10">
        <f t="shared" si="7"/>
        <v>0</v>
      </c>
      <c r="F306" s="11"/>
      <c r="G306" s="11"/>
      <c r="H306" s="11"/>
      <c r="I306" s="11"/>
      <c r="J306" s="11"/>
    </row>
    <row r="307" spans="1:10" ht="34.5" customHeight="1" hidden="1">
      <c r="A307" s="224" t="s">
        <v>83</v>
      </c>
      <c r="B307" s="224"/>
      <c r="C307" s="14" t="s">
        <v>84</v>
      </c>
      <c r="D307" s="14" t="s">
        <v>19</v>
      </c>
      <c r="E307" s="10">
        <f t="shared" si="7"/>
        <v>0</v>
      </c>
      <c r="F307" s="12"/>
      <c r="G307" s="12"/>
      <c r="H307" s="12"/>
      <c r="I307" s="12"/>
      <c r="J307" s="12"/>
    </row>
    <row r="308" spans="1:10" ht="40.5" customHeight="1" hidden="1">
      <c r="A308" s="225" t="s">
        <v>85</v>
      </c>
      <c r="B308" s="225"/>
      <c r="C308" s="17" t="s">
        <v>86</v>
      </c>
      <c r="D308" s="16">
        <v>851</v>
      </c>
      <c r="E308" s="10">
        <f t="shared" si="7"/>
        <v>0</v>
      </c>
      <c r="F308" s="12"/>
      <c r="G308" s="12"/>
      <c r="H308" s="12"/>
      <c r="I308" s="12"/>
      <c r="J308" s="12"/>
    </row>
    <row r="309" spans="1:10" ht="22.5" hidden="1">
      <c r="A309" s="18">
        <v>291</v>
      </c>
      <c r="B309" s="19" t="s">
        <v>242</v>
      </c>
      <c r="C309" s="15" t="s">
        <v>87</v>
      </c>
      <c r="D309" s="14" t="s">
        <v>19</v>
      </c>
      <c r="E309" s="10">
        <f t="shared" si="7"/>
        <v>0</v>
      </c>
      <c r="F309" s="11"/>
      <c r="G309" s="11"/>
      <c r="H309" s="11"/>
      <c r="I309" s="11"/>
      <c r="J309" s="11"/>
    </row>
    <row r="310" spans="1:10" ht="22.5" hidden="1">
      <c r="A310" s="18">
        <v>291</v>
      </c>
      <c r="B310" s="19" t="s">
        <v>243</v>
      </c>
      <c r="C310" s="15" t="s">
        <v>88</v>
      </c>
      <c r="D310" s="14" t="s">
        <v>19</v>
      </c>
      <c r="E310" s="10">
        <f t="shared" si="7"/>
        <v>0</v>
      </c>
      <c r="F310" s="11"/>
      <c r="G310" s="11"/>
      <c r="H310" s="11"/>
      <c r="I310" s="11"/>
      <c r="J310" s="11"/>
    </row>
    <row r="311" spans="1:10" ht="44.25" customHeight="1" hidden="1">
      <c r="A311" s="225" t="s">
        <v>89</v>
      </c>
      <c r="B311" s="225"/>
      <c r="C311" s="14" t="s">
        <v>90</v>
      </c>
      <c r="D311" s="16">
        <v>852</v>
      </c>
      <c r="E311" s="10">
        <f t="shared" si="7"/>
        <v>0</v>
      </c>
      <c r="F311" s="12"/>
      <c r="G311" s="12"/>
      <c r="H311" s="12"/>
      <c r="I311" s="12"/>
      <c r="J311" s="12"/>
    </row>
    <row r="312" spans="1:10" ht="22.5" hidden="1">
      <c r="A312" s="18">
        <v>291</v>
      </c>
      <c r="B312" s="19" t="s">
        <v>244</v>
      </c>
      <c r="C312" s="15" t="s">
        <v>91</v>
      </c>
      <c r="D312" s="14" t="s">
        <v>19</v>
      </c>
      <c r="E312" s="10">
        <f t="shared" si="7"/>
        <v>0</v>
      </c>
      <c r="F312" s="12"/>
      <c r="G312" s="12"/>
      <c r="H312" s="12"/>
      <c r="I312" s="12"/>
      <c r="J312" s="12"/>
    </row>
    <row r="313" spans="1:10" ht="22.5" hidden="1">
      <c r="A313" s="18">
        <v>291</v>
      </c>
      <c r="B313" s="26" t="s">
        <v>245</v>
      </c>
      <c r="C313" s="15" t="s">
        <v>92</v>
      </c>
      <c r="D313" s="14" t="s">
        <v>19</v>
      </c>
      <c r="E313" s="10">
        <f t="shared" si="7"/>
        <v>0</v>
      </c>
      <c r="F313" s="11"/>
      <c r="G313" s="11"/>
      <c r="H313" s="11"/>
      <c r="I313" s="11"/>
      <c r="J313" s="11"/>
    </row>
    <row r="314" spans="1:10" ht="22.5" hidden="1">
      <c r="A314" s="18">
        <v>291</v>
      </c>
      <c r="B314" s="26" t="s">
        <v>246</v>
      </c>
      <c r="C314" s="15" t="s">
        <v>93</v>
      </c>
      <c r="D314" s="14" t="s">
        <v>19</v>
      </c>
      <c r="E314" s="10">
        <f t="shared" si="7"/>
        <v>0</v>
      </c>
      <c r="F314" s="11"/>
      <c r="G314" s="11"/>
      <c r="H314" s="11"/>
      <c r="I314" s="11"/>
      <c r="J314" s="11"/>
    </row>
    <row r="315" spans="1:10" ht="15" hidden="1">
      <c r="A315" s="18">
        <v>291</v>
      </c>
      <c r="B315" s="26" t="s">
        <v>241</v>
      </c>
      <c r="C315" s="15" t="s">
        <v>94</v>
      </c>
      <c r="D315" s="14" t="s">
        <v>19</v>
      </c>
      <c r="E315" s="10">
        <f t="shared" si="7"/>
        <v>0</v>
      </c>
      <c r="F315" s="11"/>
      <c r="G315" s="11"/>
      <c r="H315" s="11"/>
      <c r="I315" s="11"/>
      <c r="J315" s="11"/>
    </row>
    <row r="316" spans="1:10" ht="34.5" customHeight="1" hidden="1">
      <c r="A316" s="225" t="s">
        <v>247</v>
      </c>
      <c r="B316" s="225"/>
      <c r="C316" s="17" t="s">
        <v>95</v>
      </c>
      <c r="D316" s="16">
        <v>853</v>
      </c>
      <c r="E316" s="10">
        <f t="shared" si="7"/>
        <v>0</v>
      </c>
      <c r="F316" s="12"/>
      <c r="G316" s="12"/>
      <c r="H316" s="12"/>
      <c r="I316" s="12"/>
      <c r="J316" s="12"/>
    </row>
    <row r="317" spans="1:10" ht="56.25" hidden="1">
      <c r="A317" s="18">
        <v>292</v>
      </c>
      <c r="B317" s="19" t="s">
        <v>248</v>
      </c>
      <c r="C317" s="15" t="s">
        <v>96</v>
      </c>
      <c r="D317" s="14" t="s">
        <v>19</v>
      </c>
      <c r="E317" s="10">
        <f t="shared" si="7"/>
        <v>0</v>
      </c>
      <c r="F317" s="12"/>
      <c r="G317" s="12"/>
      <c r="H317" s="12"/>
      <c r="I317" s="12"/>
      <c r="J317" s="12"/>
    </row>
    <row r="318" spans="1:10" ht="45" hidden="1">
      <c r="A318" s="18">
        <v>292</v>
      </c>
      <c r="B318" s="26" t="s">
        <v>249</v>
      </c>
      <c r="C318" s="15" t="s">
        <v>97</v>
      </c>
      <c r="D318" s="14" t="s">
        <v>19</v>
      </c>
      <c r="E318" s="10">
        <f t="shared" si="7"/>
        <v>0</v>
      </c>
      <c r="F318" s="11"/>
      <c r="G318" s="11"/>
      <c r="H318" s="11"/>
      <c r="I318" s="11"/>
      <c r="J318" s="11"/>
    </row>
    <row r="319" spans="1:10" ht="45" hidden="1">
      <c r="A319" s="19" t="s">
        <v>254</v>
      </c>
      <c r="B319" s="26" t="s">
        <v>250</v>
      </c>
      <c r="C319" s="15" t="s">
        <v>98</v>
      </c>
      <c r="D319" s="14" t="s">
        <v>19</v>
      </c>
      <c r="E319" s="10">
        <f t="shared" si="7"/>
        <v>0</v>
      </c>
      <c r="F319" s="11"/>
      <c r="G319" s="11"/>
      <c r="H319" s="11"/>
      <c r="I319" s="11"/>
      <c r="J319" s="11"/>
    </row>
    <row r="320" spans="1:10" ht="56.25" hidden="1">
      <c r="A320" s="19" t="s">
        <v>255</v>
      </c>
      <c r="B320" s="26" t="s">
        <v>251</v>
      </c>
      <c r="C320" s="15" t="s">
        <v>99</v>
      </c>
      <c r="D320" s="14" t="s">
        <v>19</v>
      </c>
      <c r="E320" s="10">
        <f t="shared" si="7"/>
        <v>0</v>
      </c>
      <c r="F320" s="11"/>
      <c r="G320" s="11"/>
      <c r="H320" s="11"/>
      <c r="I320" s="11"/>
      <c r="J320" s="11"/>
    </row>
    <row r="321" spans="1:10" ht="56.25" hidden="1">
      <c r="A321" s="19" t="s">
        <v>256</v>
      </c>
      <c r="B321" s="26" t="s">
        <v>252</v>
      </c>
      <c r="C321" s="15" t="s">
        <v>100</v>
      </c>
      <c r="D321" s="14" t="s">
        <v>19</v>
      </c>
      <c r="E321" s="10">
        <f t="shared" si="7"/>
        <v>0</v>
      </c>
      <c r="F321" s="11"/>
      <c r="G321" s="11"/>
      <c r="H321" s="11"/>
      <c r="I321" s="11"/>
      <c r="J321" s="11"/>
    </row>
    <row r="322" spans="1:10" ht="56.25" hidden="1">
      <c r="A322" s="19" t="s">
        <v>257</v>
      </c>
      <c r="B322" s="26" t="s">
        <v>253</v>
      </c>
      <c r="C322" s="15" t="s">
        <v>101</v>
      </c>
      <c r="D322" s="14" t="s">
        <v>19</v>
      </c>
      <c r="E322" s="10">
        <f t="shared" si="7"/>
        <v>0</v>
      </c>
      <c r="F322" s="11"/>
      <c r="G322" s="11"/>
      <c r="H322" s="11"/>
      <c r="I322" s="11"/>
      <c r="J322" s="11"/>
    </row>
    <row r="323" spans="1:10" ht="34.5" customHeight="1" hidden="1">
      <c r="A323" s="224" t="s">
        <v>102</v>
      </c>
      <c r="B323" s="224"/>
      <c r="C323" s="14" t="s">
        <v>103</v>
      </c>
      <c r="D323" s="14" t="s">
        <v>50</v>
      </c>
      <c r="E323" s="10">
        <f t="shared" si="7"/>
        <v>0</v>
      </c>
      <c r="F323" s="12"/>
      <c r="G323" s="12"/>
      <c r="H323" s="12"/>
      <c r="I323" s="12"/>
      <c r="J323" s="12"/>
    </row>
    <row r="324" spans="1:10" ht="34.5" customHeight="1" hidden="1">
      <c r="A324" s="225" t="s">
        <v>104</v>
      </c>
      <c r="B324" s="225"/>
      <c r="C324" s="17" t="s">
        <v>105</v>
      </c>
      <c r="D324" s="16">
        <v>831</v>
      </c>
      <c r="E324" s="10">
        <f t="shared" si="7"/>
        <v>0</v>
      </c>
      <c r="F324" s="12"/>
      <c r="G324" s="12"/>
      <c r="H324" s="12"/>
      <c r="I324" s="12"/>
      <c r="J324" s="12"/>
    </row>
    <row r="325" spans="1:10" ht="22.5" hidden="1">
      <c r="A325" s="18">
        <v>262</v>
      </c>
      <c r="B325" s="19" t="s">
        <v>240</v>
      </c>
      <c r="C325" s="15" t="s">
        <v>106</v>
      </c>
      <c r="D325" s="14" t="s">
        <v>19</v>
      </c>
      <c r="E325" s="10">
        <f t="shared" si="7"/>
        <v>0</v>
      </c>
      <c r="F325" s="11"/>
      <c r="G325" s="11"/>
      <c r="H325" s="11"/>
      <c r="I325" s="11"/>
      <c r="J325" s="11"/>
    </row>
    <row r="326" spans="1:10" ht="15" hidden="1">
      <c r="A326" s="18">
        <v>295</v>
      </c>
      <c r="B326" s="19" t="s">
        <v>258</v>
      </c>
      <c r="C326" s="15" t="s">
        <v>107</v>
      </c>
      <c r="D326" s="14" t="s">
        <v>19</v>
      </c>
      <c r="E326" s="10">
        <f t="shared" si="7"/>
        <v>0</v>
      </c>
      <c r="F326" s="11"/>
      <c r="G326" s="11"/>
      <c r="H326" s="11"/>
      <c r="I326" s="11"/>
      <c r="J326" s="11"/>
    </row>
    <row r="327" spans="1:10" ht="34.5" customHeight="1" hidden="1">
      <c r="A327" s="224" t="s">
        <v>108</v>
      </c>
      <c r="B327" s="224"/>
      <c r="C327" s="14" t="s">
        <v>109</v>
      </c>
      <c r="D327" s="14" t="s">
        <v>19</v>
      </c>
      <c r="E327" s="10">
        <f t="shared" si="7"/>
        <v>0</v>
      </c>
      <c r="F327" s="12"/>
      <c r="G327" s="12"/>
      <c r="H327" s="12"/>
      <c r="I327" s="12"/>
      <c r="J327" s="12"/>
    </row>
    <row r="328" spans="1:10" ht="60.75" customHeight="1" hidden="1">
      <c r="A328" s="225" t="s">
        <v>110</v>
      </c>
      <c r="B328" s="225"/>
      <c r="C328" s="17" t="s">
        <v>111</v>
      </c>
      <c r="D328" s="16">
        <v>243</v>
      </c>
      <c r="E328" s="10">
        <f t="shared" si="7"/>
        <v>0</v>
      </c>
      <c r="F328" s="12"/>
      <c r="G328" s="12"/>
      <c r="H328" s="12"/>
      <c r="I328" s="12"/>
      <c r="J328" s="12"/>
    </row>
    <row r="329" spans="1:10" ht="15" hidden="1">
      <c r="A329" s="18">
        <v>222</v>
      </c>
      <c r="B329" s="19" t="s">
        <v>112</v>
      </c>
      <c r="C329" s="15" t="s">
        <v>113</v>
      </c>
      <c r="D329" s="14" t="s">
        <v>19</v>
      </c>
      <c r="E329" s="10">
        <f t="shared" si="7"/>
        <v>0</v>
      </c>
      <c r="F329" s="11"/>
      <c r="G329" s="11"/>
      <c r="H329" s="11"/>
      <c r="I329" s="11"/>
      <c r="J329" s="11"/>
    </row>
    <row r="330" spans="1:10" ht="45" hidden="1">
      <c r="A330" s="18">
        <v>224</v>
      </c>
      <c r="B330" s="19" t="s">
        <v>259</v>
      </c>
      <c r="C330" s="15" t="s">
        <v>114</v>
      </c>
      <c r="D330" s="14" t="s">
        <v>19</v>
      </c>
      <c r="E330" s="10">
        <f t="shared" si="7"/>
        <v>0</v>
      </c>
      <c r="F330" s="11"/>
      <c r="G330" s="11"/>
      <c r="H330" s="11"/>
      <c r="I330" s="11"/>
      <c r="J330" s="11"/>
    </row>
    <row r="331" spans="1:10" ht="22.5" hidden="1">
      <c r="A331" s="18">
        <v>225</v>
      </c>
      <c r="B331" s="19" t="s">
        <v>115</v>
      </c>
      <c r="C331" s="15" t="s">
        <v>116</v>
      </c>
      <c r="D331" s="14" t="s">
        <v>19</v>
      </c>
      <c r="E331" s="10">
        <f t="shared" si="7"/>
        <v>0</v>
      </c>
      <c r="F331" s="11"/>
      <c r="G331" s="11"/>
      <c r="H331" s="11"/>
      <c r="I331" s="11"/>
      <c r="J331" s="11"/>
    </row>
    <row r="332" spans="1:10" ht="22.5" hidden="1">
      <c r="A332" s="19" t="s">
        <v>260</v>
      </c>
      <c r="B332" s="19" t="s">
        <v>181</v>
      </c>
      <c r="C332" s="15" t="s">
        <v>117</v>
      </c>
      <c r="D332" s="14" t="s">
        <v>19</v>
      </c>
      <c r="E332" s="10">
        <f t="shared" si="7"/>
        <v>0</v>
      </c>
      <c r="F332" s="11"/>
      <c r="G332" s="11"/>
      <c r="H332" s="11"/>
      <c r="I332" s="11"/>
      <c r="J332" s="11"/>
    </row>
    <row r="333" spans="1:10" ht="15" hidden="1">
      <c r="A333" s="18">
        <v>226</v>
      </c>
      <c r="B333" s="19" t="s">
        <v>118</v>
      </c>
      <c r="C333" s="15" t="s">
        <v>119</v>
      </c>
      <c r="D333" s="14" t="s">
        <v>19</v>
      </c>
      <c r="E333" s="10">
        <f t="shared" si="7"/>
        <v>0</v>
      </c>
      <c r="F333" s="11"/>
      <c r="G333" s="11"/>
      <c r="H333" s="11"/>
      <c r="I333" s="11"/>
      <c r="J333" s="11"/>
    </row>
    <row r="334" spans="1:10" ht="22.5" hidden="1">
      <c r="A334" s="18">
        <v>310</v>
      </c>
      <c r="B334" s="19" t="s">
        <v>120</v>
      </c>
      <c r="C334" s="15" t="s">
        <v>121</v>
      </c>
      <c r="D334" s="14" t="s">
        <v>19</v>
      </c>
      <c r="E334" s="10">
        <f t="shared" si="7"/>
        <v>0</v>
      </c>
      <c r="F334" s="11"/>
      <c r="G334" s="11"/>
      <c r="H334" s="11"/>
      <c r="I334" s="11"/>
      <c r="J334" s="11"/>
    </row>
    <row r="335" spans="1:10" ht="22.5" hidden="1">
      <c r="A335" s="18">
        <v>344</v>
      </c>
      <c r="B335" s="19" t="s">
        <v>261</v>
      </c>
      <c r="C335" s="15" t="s">
        <v>122</v>
      </c>
      <c r="D335" s="14" t="s">
        <v>19</v>
      </c>
      <c r="E335" s="10">
        <f t="shared" si="7"/>
        <v>0</v>
      </c>
      <c r="F335" s="11"/>
      <c r="G335" s="11"/>
      <c r="H335" s="11"/>
      <c r="I335" s="11"/>
      <c r="J335" s="11"/>
    </row>
    <row r="336" spans="1:10" ht="22.5" hidden="1">
      <c r="A336" s="18">
        <v>346</v>
      </c>
      <c r="B336" s="19" t="s">
        <v>262</v>
      </c>
      <c r="C336" s="15" t="s">
        <v>263</v>
      </c>
      <c r="D336" s="14" t="s">
        <v>19</v>
      </c>
      <c r="E336" s="10"/>
      <c r="F336" s="11"/>
      <c r="G336" s="11"/>
      <c r="H336" s="11"/>
      <c r="I336" s="11"/>
      <c r="J336" s="11"/>
    </row>
    <row r="337" spans="1:10" ht="51.75" customHeight="1" hidden="1">
      <c r="A337" s="225" t="s">
        <v>123</v>
      </c>
      <c r="B337" s="225"/>
      <c r="C337" s="17" t="s">
        <v>124</v>
      </c>
      <c r="D337" s="16">
        <v>244</v>
      </c>
      <c r="E337" s="10">
        <f aca="true" t="shared" si="8" ref="E337:E364">SUM(F337:J337)</f>
        <v>0</v>
      </c>
      <c r="F337" s="12"/>
      <c r="G337" s="12"/>
      <c r="H337" s="12"/>
      <c r="I337" s="12"/>
      <c r="J337" s="12"/>
    </row>
    <row r="338" spans="1:10" ht="22.5" hidden="1">
      <c r="A338" s="18">
        <v>221</v>
      </c>
      <c r="B338" s="19" t="s">
        <v>125</v>
      </c>
      <c r="C338" s="15" t="s">
        <v>126</v>
      </c>
      <c r="D338" s="14" t="s">
        <v>19</v>
      </c>
      <c r="E338" s="10">
        <f t="shared" si="8"/>
        <v>0</v>
      </c>
      <c r="F338" s="12"/>
      <c r="G338" s="12"/>
      <c r="H338" s="12"/>
      <c r="I338" s="12"/>
      <c r="J338" s="12"/>
    </row>
    <row r="339" spans="1:10" ht="15" hidden="1">
      <c r="A339" s="18">
        <v>221</v>
      </c>
      <c r="B339" s="26" t="s">
        <v>127</v>
      </c>
      <c r="C339" s="15" t="s">
        <v>128</v>
      </c>
      <c r="D339" s="14" t="s">
        <v>2</v>
      </c>
      <c r="E339" s="10">
        <f t="shared" si="8"/>
        <v>0</v>
      </c>
      <c r="F339" s="11"/>
      <c r="G339" s="11"/>
      <c r="H339" s="11"/>
      <c r="I339" s="11"/>
      <c r="J339" s="11"/>
    </row>
    <row r="340" spans="1:10" ht="15" hidden="1">
      <c r="A340" s="19" t="s">
        <v>264</v>
      </c>
      <c r="B340" s="26" t="s">
        <v>129</v>
      </c>
      <c r="C340" s="15" t="s">
        <v>130</v>
      </c>
      <c r="D340" s="14" t="s">
        <v>19</v>
      </c>
      <c r="E340" s="10">
        <f t="shared" si="8"/>
        <v>0</v>
      </c>
      <c r="F340" s="11"/>
      <c r="G340" s="11"/>
      <c r="H340" s="11"/>
      <c r="I340" s="11"/>
      <c r="J340" s="11"/>
    </row>
    <row r="341" spans="1:10" ht="15" hidden="1">
      <c r="A341" s="18">
        <v>222</v>
      </c>
      <c r="B341" s="19" t="s">
        <v>54</v>
      </c>
      <c r="C341" s="15" t="s">
        <v>131</v>
      </c>
      <c r="D341" s="14" t="s">
        <v>19</v>
      </c>
      <c r="E341" s="10">
        <f t="shared" si="8"/>
        <v>0</v>
      </c>
      <c r="F341" s="11"/>
      <c r="G341" s="11"/>
      <c r="H341" s="11"/>
      <c r="I341" s="11"/>
      <c r="J341" s="11"/>
    </row>
    <row r="342" spans="1:10" ht="15" hidden="1">
      <c r="A342" s="18">
        <v>223</v>
      </c>
      <c r="B342" s="19" t="s">
        <v>132</v>
      </c>
      <c r="C342" s="15" t="s">
        <v>133</v>
      </c>
      <c r="D342" s="14" t="s">
        <v>19</v>
      </c>
      <c r="E342" s="10">
        <f t="shared" si="8"/>
        <v>0</v>
      </c>
      <c r="F342" s="12"/>
      <c r="G342" s="12"/>
      <c r="H342" s="12"/>
      <c r="I342" s="12"/>
      <c r="J342" s="12"/>
    </row>
    <row r="343" spans="1:10" ht="15" hidden="1">
      <c r="A343" s="19" t="s">
        <v>265</v>
      </c>
      <c r="B343" s="26" t="s">
        <v>134</v>
      </c>
      <c r="C343" s="15" t="s">
        <v>135</v>
      </c>
      <c r="D343" s="14" t="s">
        <v>19</v>
      </c>
      <c r="E343" s="10">
        <f t="shared" si="8"/>
        <v>0</v>
      </c>
      <c r="F343" s="11"/>
      <c r="G343" s="11"/>
      <c r="H343" s="11"/>
      <c r="I343" s="11"/>
      <c r="J343" s="11"/>
    </row>
    <row r="344" spans="1:10" ht="15" hidden="1">
      <c r="A344" s="19" t="s">
        <v>266</v>
      </c>
      <c r="B344" s="26" t="s">
        <v>136</v>
      </c>
      <c r="C344" s="15" t="s">
        <v>137</v>
      </c>
      <c r="D344" s="14" t="s">
        <v>19</v>
      </c>
      <c r="E344" s="10">
        <f t="shared" si="8"/>
        <v>0</v>
      </c>
      <c r="F344" s="11"/>
      <c r="G344" s="11"/>
      <c r="H344" s="11"/>
      <c r="I344" s="11"/>
      <c r="J344" s="11"/>
    </row>
    <row r="345" spans="1:10" ht="15" hidden="1">
      <c r="A345" s="19" t="s">
        <v>267</v>
      </c>
      <c r="B345" s="26" t="s">
        <v>138</v>
      </c>
      <c r="C345" s="15" t="s">
        <v>139</v>
      </c>
      <c r="D345" s="14" t="s">
        <v>19</v>
      </c>
      <c r="E345" s="10">
        <f t="shared" si="8"/>
        <v>0</v>
      </c>
      <c r="F345" s="11"/>
      <c r="G345" s="11"/>
      <c r="H345" s="11"/>
      <c r="I345" s="11"/>
      <c r="J345" s="11"/>
    </row>
    <row r="346" spans="1:10" ht="22.5" hidden="1">
      <c r="A346" s="19" t="s">
        <v>268</v>
      </c>
      <c r="B346" s="26" t="s">
        <v>179</v>
      </c>
      <c r="C346" s="15" t="s">
        <v>140</v>
      </c>
      <c r="D346" s="14" t="s">
        <v>19</v>
      </c>
      <c r="E346" s="10">
        <f t="shared" si="8"/>
        <v>0</v>
      </c>
      <c r="F346" s="11"/>
      <c r="G346" s="11"/>
      <c r="H346" s="11"/>
      <c r="I346" s="11"/>
      <c r="J346" s="11"/>
    </row>
    <row r="347" spans="1:10" ht="45" hidden="1">
      <c r="A347" s="18">
        <v>224</v>
      </c>
      <c r="B347" s="19" t="s">
        <v>259</v>
      </c>
      <c r="C347" s="15" t="s">
        <v>142</v>
      </c>
      <c r="D347" s="14" t="s">
        <v>19</v>
      </c>
      <c r="E347" s="10">
        <f t="shared" si="8"/>
        <v>0</v>
      </c>
      <c r="F347" s="12"/>
      <c r="G347" s="12"/>
      <c r="H347" s="12"/>
      <c r="I347" s="12"/>
      <c r="J347" s="12"/>
    </row>
    <row r="348" spans="1:10" ht="33.75" hidden="1">
      <c r="A348" s="18">
        <v>225</v>
      </c>
      <c r="B348" s="19" t="s">
        <v>141</v>
      </c>
      <c r="C348" s="15" t="s">
        <v>143</v>
      </c>
      <c r="D348" s="14" t="s">
        <v>19</v>
      </c>
      <c r="E348" s="10">
        <f t="shared" si="8"/>
        <v>0</v>
      </c>
      <c r="F348" s="11"/>
      <c r="G348" s="11"/>
      <c r="H348" s="11"/>
      <c r="I348" s="11"/>
      <c r="J348" s="11"/>
    </row>
    <row r="349" spans="1:10" ht="15" hidden="1">
      <c r="A349" s="18">
        <v>225</v>
      </c>
      <c r="B349" s="26" t="s">
        <v>182</v>
      </c>
      <c r="C349" s="15" t="s">
        <v>144</v>
      </c>
      <c r="D349" s="14" t="s">
        <v>19</v>
      </c>
      <c r="E349" s="10">
        <f t="shared" si="8"/>
        <v>0</v>
      </c>
      <c r="F349" s="11"/>
      <c r="G349" s="11"/>
      <c r="H349" s="11"/>
      <c r="I349" s="11"/>
      <c r="J349" s="11"/>
    </row>
    <row r="350" spans="1:10" ht="22.5" hidden="1">
      <c r="A350" s="19" t="s">
        <v>269</v>
      </c>
      <c r="B350" s="26" t="s">
        <v>183</v>
      </c>
      <c r="C350" s="15" t="s">
        <v>145</v>
      </c>
      <c r="D350" s="14" t="s">
        <v>19</v>
      </c>
      <c r="E350" s="10">
        <f t="shared" si="8"/>
        <v>0</v>
      </c>
      <c r="F350" s="11"/>
      <c r="G350" s="11"/>
      <c r="H350" s="11"/>
      <c r="I350" s="11"/>
      <c r="J350" s="11"/>
    </row>
    <row r="351" spans="1:10" ht="22.5" hidden="1">
      <c r="A351" s="19" t="s">
        <v>260</v>
      </c>
      <c r="B351" s="26" t="s">
        <v>180</v>
      </c>
      <c r="C351" s="15" t="s">
        <v>147</v>
      </c>
      <c r="D351" s="14" t="s">
        <v>19</v>
      </c>
      <c r="E351" s="10">
        <f t="shared" si="8"/>
        <v>0</v>
      </c>
      <c r="F351" s="12"/>
      <c r="G351" s="12"/>
      <c r="H351" s="12"/>
      <c r="I351" s="12"/>
      <c r="J351" s="12"/>
    </row>
    <row r="352" spans="1:10" ht="22.5" hidden="1">
      <c r="A352" s="18">
        <v>226</v>
      </c>
      <c r="B352" s="19" t="s">
        <v>146</v>
      </c>
      <c r="C352" s="15" t="s">
        <v>151</v>
      </c>
      <c r="D352" s="14" t="s">
        <v>19</v>
      </c>
      <c r="E352" s="10">
        <f t="shared" si="8"/>
        <v>0</v>
      </c>
      <c r="F352" s="11"/>
      <c r="G352" s="11"/>
      <c r="H352" s="11"/>
      <c r="I352" s="11"/>
      <c r="J352" s="11"/>
    </row>
    <row r="353" spans="1:10" ht="15" hidden="1">
      <c r="A353" s="18">
        <v>226</v>
      </c>
      <c r="B353" s="26" t="s">
        <v>148</v>
      </c>
      <c r="C353" s="15" t="s">
        <v>153</v>
      </c>
      <c r="D353" s="14" t="s">
        <v>19</v>
      </c>
      <c r="E353" s="10">
        <f t="shared" si="8"/>
        <v>0</v>
      </c>
      <c r="F353" s="11"/>
      <c r="G353" s="11"/>
      <c r="H353" s="11"/>
      <c r="I353" s="11"/>
      <c r="J353" s="11"/>
    </row>
    <row r="354" spans="1:10" ht="22.5" hidden="1">
      <c r="A354" s="19" t="s">
        <v>270</v>
      </c>
      <c r="B354" s="26" t="s">
        <v>150</v>
      </c>
      <c r="C354" s="15" t="s">
        <v>156</v>
      </c>
      <c r="D354" s="14" t="s">
        <v>19</v>
      </c>
      <c r="E354" s="10">
        <f t="shared" si="8"/>
        <v>0</v>
      </c>
      <c r="F354" s="11"/>
      <c r="G354" s="11"/>
      <c r="H354" s="11"/>
      <c r="I354" s="11"/>
      <c r="J354" s="11"/>
    </row>
    <row r="355" spans="1:10" ht="22.5" hidden="1">
      <c r="A355" s="19" t="s">
        <v>271</v>
      </c>
      <c r="B355" s="26" t="s">
        <v>152</v>
      </c>
      <c r="C355" s="15" t="s">
        <v>157</v>
      </c>
      <c r="D355" s="14" t="s">
        <v>19</v>
      </c>
      <c r="E355" s="10">
        <f t="shared" si="8"/>
        <v>0</v>
      </c>
      <c r="F355" s="11"/>
      <c r="G355" s="11"/>
      <c r="H355" s="11"/>
      <c r="I355" s="11"/>
      <c r="J355" s="11"/>
    </row>
    <row r="356" spans="1:10" ht="15" hidden="1">
      <c r="A356" s="19" t="s">
        <v>272</v>
      </c>
      <c r="B356" s="26" t="s">
        <v>154</v>
      </c>
      <c r="C356" s="15" t="s">
        <v>158</v>
      </c>
      <c r="D356" s="14" t="s">
        <v>19</v>
      </c>
      <c r="E356" s="10">
        <f t="shared" si="8"/>
        <v>0</v>
      </c>
      <c r="F356" s="12"/>
      <c r="G356" s="12"/>
      <c r="H356" s="12"/>
      <c r="I356" s="12"/>
      <c r="J356" s="12"/>
    </row>
    <row r="357" spans="1:10" ht="15" hidden="1">
      <c r="A357" s="19">
        <v>227</v>
      </c>
      <c r="B357" s="19" t="s">
        <v>178</v>
      </c>
      <c r="C357" s="15" t="s">
        <v>160</v>
      </c>
      <c r="D357" s="14" t="s">
        <v>19</v>
      </c>
      <c r="E357" s="10">
        <f t="shared" si="8"/>
        <v>0</v>
      </c>
      <c r="F357" s="11"/>
      <c r="G357" s="11"/>
      <c r="H357" s="11"/>
      <c r="I357" s="11"/>
      <c r="J357" s="11"/>
    </row>
    <row r="358" spans="1:10" ht="22.5" hidden="1">
      <c r="A358" s="19">
        <v>228</v>
      </c>
      <c r="B358" s="19" t="s">
        <v>202</v>
      </c>
      <c r="C358" s="15" t="s">
        <v>203</v>
      </c>
      <c r="D358" s="14" t="s">
        <v>19</v>
      </c>
      <c r="E358" s="10">
        <f t="shared" si="8"/>
        <v>0</v>
      </c>
      <c r="F358" s="11"/>
      <c r="G358" s="11"/>
      <c r="H358" s="11"/>
      <c r="I358" s="11"/>
      <c r="J358" s="11"/>
    </row>
    <row r="359" spans="1:10" ht="33.75" hidden="1">
      <c r="A359" s="18">
        <v>310</v>
      </c>
      <c r="B359" s="19" t="s">
        <v>159</v>
      </c>
      <c r="C359" s="15" t="s">
        <v>163</v>
      </c>
      <c r="D359" s="14" t="s">
        <v>19</v>
      </c>
      <c r="E359" s="10">
        <f t="shared" si="8"/>
        <v>0</v>
      </c>
      <c r="F359" s="11"/>
      <c r="G359" s="11"/>
      <c r="H359" s="11"/>
      <c r="I359" s="11"/>
      <c r="J359" s="11"/>
    </row>
    <row r="360" spans="1:10" ht="22.5" hidden="1">
      <c r="A360" s="18">
        <v>310</v>
      </c>
      <c r="B360" s="26" t="s">
        <v>161</v>
      </c>
      <c r="C360" s="15" t="s">
        <v>204</v>
      </c>
      <c r="D360" s="14" t="s">
        <v>19</v>
      </c>
      <c r="E360" s="10">
        <f t="shared" si="8"/>
        <v>0</v>
      </c>
      <c r="F360" s="11"/>
      <c r="G360" s="11"/>
      <c r="H360" s="11"/>
      <c r="I360" s="11"/>
      <c r="J360" s="11"/>
    </row>
    <row r="361" spans="1:10" ht="22.5" hidden="1">
      <c r="A361" s="19" t="s">
        <v>273</v>
      </c>
      <c r="B361" s="26" t="s">
        <v>162</v>
      </c>
      <c r="C361" s="15" t="s">
        <v>205</v>
      </c>
      <c r="D361" s="14" t="s">
        <v>19</v>
      </c>
      <c r="E361" s="10">
        <f t="shared" si="8"/>
        <v>0</v>
      </c>
      <c r="F361" s="12"/>
      <c r="G361" s="12"/>
      <c r="H361" s="12"/>
      <c r="I361" s="12"/>
      <c r="J361" s="12"/>
    </row>
    <row r="362" spans="1:10" ht="15" hidden="1">
      <c r="A362" s="19" t="s">
        <v>274</v>
      </c>
      <c r="B362" s="26" t="s">
        <v>154</v>
      </c>
      <c r="C362" s="15" t="s">
        <v>206</v>
      </c>
      <c r="D362" s="14" t="s">
        <v>19</v>
      </c>
      <c r="E362" s="10">
        <f t="shared" si="8"/>
        <v>0</v>
      </c>
      <c r="F362" s="11"/>
      <c r="G362" s="11"/>
      <c r="H362" s="11"/>
      <c r="I362" s="11"/>
      <c r="J362" s="11"/>
    </row>
    <row r="363" spans="1:10" ht="33.75" hidden="1">
      <c r="A363" s="18">
        <v>340</v>
      </c>
      <c r="B363" s="19" t="s">
        <v>164</v>
      </c>
      <c r="C363" s="15" t="s">
        <v>149</v>
      </c>
      <c r="D363" s="14" t="s">
        <v>19</v>
      </c>
      <c r="E363" s="10">
        <f t="shared" si="8"/>
        <v>0</v>
      </c>
      <c r="F363" s="11"/>
      <c r="G363" s="11"/>
      <c r="H363" s="11"/>
      <c r="I363" s="11"/>
      <c r="J363" s="11"/>
    </row>
    <row r="364" spans="1:10" ht="45" hidden="1">
      <c r="A364" s="18">
        <v>341</v>
      </c>
      <c r="B364" s="26" t="s">
        <v>177</v>
      </c>
      <c r="C364" s="15" t="s">
        <v>155</v>
      </c>
      <c r="D364" s="14" t="s">
        <v>19</v>
      </c>
      <c r="E364" s="10">
        <f t="shared" si="8"/>
        <v>0</v>
      </c>
      <c r="F364" s="11"/>
      <c r="G364" s="11"/>
      <c r="H364" s="11"/>
      <c r="I364" s="11"/>
      <c r="J364" s="11"/>
    </row>
    <row r="365" spans="1:10" ht="22.5" hidden="1">
      <c r="A365" s="18">
        <v>343</v>
      </c>
      <c r="B365" s="26" t="s">
        <v>174</v>
      </c>
      <c r="C365" s="15" t="s">
        <v>207</v>
      </c>
      <c r="D365" s="14" t="s">
        <v>19</v>
      </c>
      <c r="E365" s="10"/>
      <c r="F365" s="11"/>
      <c r="G365" s="11"/>
      <c r="H365" s="11"/>
      <c r="I365" s="11"/>
      <c r="J365" s="11"/>
    </row>
    <row r="366" spans="1:10" ht="22.5" customHeight="1" hidden="1">
      <c r="A366" s="18">
        <v>344</v>
      </c>
      <c r="B366" s="26" t="s">
        <v>175</v>
      </c>
      <c r="C366" s="15" t="s">
        <v>208</v>
      </c>
      <c r="D366" s="14" t="s">
        <v>19</v>
      </c>
      <c r="E366" s="10">
        <f aca="true" t="shared" si="9" ref="E366:E371">SUM(F366:J366)</f>
        <v>0</v>
      </c>
      <c r="F366" s="11"/>
      <c r="G366" s="11"/>
      <c r="H366" s="11"/>
      <c r="I366" s="11"/>
      <c r="J366" s="11"/>
    </row>
    <row r="367" spans="1:10" ht="22.5" hidden="1">
      <c r="A367" s="18">
        <v>345</v>
      </c>
      <c r="B367" s="26" t="s">
        <v>176</v>
      </c>
      <c r="C367" s="15" t="s">
        <v>209</v>
      </c>
      <c r="D367" s="14" t="s">
        <v>19</v>
      </c>
      <c r="E367" s="10">
        <f t="shared" si="9"/>
        <v>0</v>
      </c>
      <c r="F367" s="11"/>
      <c r="G367" s="11"/>
      <c r="H367" s="11"/>
      <c r="I367" s="11"/>
      <c r="J367" s="11"/>
    </row>
    <row r="368" spans="1:10" ht="33.75" hidden="1">
      <c r="A368" s="18">
        <v>346</v>
      </c>
      <c r="B368" s="26" t="s">
        <v>184</v>
      </c>
      <c r="C368" s="15" t="s">
        <v>210</v>
      </c>
      <c r="D368" s="14" t="s">
        <v>19</v>
      </c>
      <c r="E368" s="10">
        <f t="shared" si="9"/>
        <v>0</v>
      </c>
      <c r="F368" s="11"/>
      <c r="G368" s="11"/>
      <c r="H368" s="11"/>
      <c r="I368" s="11"/>
      <c r="J368" s="11"/>
    </row>
    <row r="369" spans="1:10" ht="33.75" hidden="1">
      <c r="A369" s="18" t="s">
        <v>275</v>
      </c>
      <c r="B369" s="26" t="s">
        <v>185</v>
      </c>
      <c r="C369" s="15" t="s">
        <v>211</v>
      </c>
      <c r="D369" s="14" t="s">
        <v>19</v>
      </c>
      <c r="E369" s="10">
        <f t="shared" si="9"/>
        <v>0</v>
      </c>
      <c r="F369" s="11"/>
      <c r="G369" s="11"/>
      <c r="H369" s="11"/>
      <c r="I369" s="11"/>
      <c r="J369" s="11"/>
    </row>
    <row r="370" spans="1:10" ht="33.75" hidden="1">
      <c r="A370" s="18">
        <v>349</v>
      </c>
      <c r="B370" s="26" t="s">
        <v>186</v>
      </c>
      <c r="C370" s="15" t="s">
        <v>212</v>
      </c>
      <c r="D370" s="14" t="s">
        <v>19</v>
      </c>
      <c r="E370" s="10">
        <f t="shared" si="9"/>
        <v>0</v>
      </c>
      <c r="F370" s="11"/>
      <c r="G370" s="11"/>
      <c r="H370" s="11"/>
      <c r="I370" s="11"/>
      <c r="J370" s="11"/>
    </row>
    <row r="371" spans="1:10" ht="45" hidden="1">
      <c r="A371" s="18" t="s">
        <v>276</v>
      </c>
      <c r="B371" s="26" t="s">
        <v>187</v>
      </c>
      <c r="C371" s="15" t="s">
        <v>213</v>
      </c>
      <c r="D371" s="14" t="s">
        <v>19</v>
      </c>
      <c r="E371" s="10">
        <f t="shared" si="9"/>
        <v>0</v>
      </c>
      <c r="F371" s="11"/>
      <c r="G371" s="11"/>
      <c r="H371" s="11"/>
      <c r="I371" s="11"/>
      <c r="J371" s="11"/>
    </row>
    <row r="372" spans="1:10" ht="29.25" customHeight="1">
      <c r="A372" s="229" t="s">
        <v>218</v>
      </c>
      <c r="B372" s="229"/>
      <c r="C372" s="35" t="s">
        <v>28</v>
      </c>
      <c r="D372" s="8" t="s">
        <v>19</v>
      </c>
      <c r="E372" s="21">
        <f>SUM(F372:J372)</f>
        <v>2000</v>
      </c>
      <c r="F372" s="13">
        <f>F373</f>
        <v>2000</v>
      </c>
      <c r="G372" s="13"/>
      <c r="H372" s="13"/>
      <c r="I372" s="13"/>
      <c r="J372" s="13"/>
    </row>
    <row r="373" spans="1:10" ht="27.75" customHeight="1">
      <c r="A373" s="230" t="s">
        <v>29</v>
      </c>
      <c r="B373" s="230"/>
      <c r="C373" s="14" t="s">
        <v>30</v>
      </c>
      <c r="D373" s="14" t="s">
        <v>19</v>
      </c>
      <c r="E373" s="10">
        <f aca="true" t="shared" si="10" ref="E373:E389">SUM(F373:J373)</f>
        <v>2000</v>
      </c>
      <c r="F373" s="12">
        <f>F374</f>
        <v>2000</v>
      </c>
      <c r="G373" s="12"/>
      <c r="H373" s="12"/>
      <c r="I373" s="12"/>
      <c r="J373" s="12"/>
    </row>
    <row r="374" spans="1:10" ht="27.75" customHeight="1">
      <c r="A374" s="224" t="s">
        <v>31</v>
      </c>
      <c r="B374" s="224"/>
      <c r="C374" s="14" t="s">
        <v>32</v>
      </c>
      <c r="D374" s="14" t="s">
        <v>19</v>
      </c>
      <c r="E374" s="10">
        <f t="shared" si="10"/>
        <v>2000</v>
      </c>
      <c r="F374" s="12">
        <f>F390</f>
        <v>2000</v>
      </c>
      <c r="G374" s="12"/>
      <c r="H374" s="12"/>
      <c r="I374" s="12"/>
      <c r="J374" s="12"/>
    </row>
    <row r="375" spans="1:10" ht="27" customHeight="1">
      <c r="A375" s="225" t="s">
        <v>33</v>
      </c>
      <c r="B375" s="225"/>
      <c r="C375" s="15"/>
      <c r="D375" s="16">
        <v>111</v>
      </c>
      <c r="E375" s="10">
        <f t="shared" si="10"/>
        <v>0</v>
      </c>
      <c r="F375" s="12"/>
      <c r="G375" s="12"/>
      <c r="H375" s="12"/>
      <c r="I375" s="12"/>
      <c r="J375" s="12"/>
    </row>
    <row r="376" spans="1:10" ht="22.5">
      <c r="A376" s="18">
        <v>211</v>
      </c>
      <c r="B376" s="19" t="s">
        <v>35</v>
      </c>
      <c r="C376" s="15"/>
      <c r="D376" s="14" t="s">
        <v>19</v>
      </c>
      <c r="E376" s="10">
        <f t="shared" si="10"/>
        <v>0</v>
      </c>
      <c r="F376" s="12"/>
      <c r="G376" s="12"/>
      <c r="H376" s="12"/>
      <c r="I376" s="12"/>
      <c r="J376" s="12"/>
    </row>
    <row r="377" spans="1:10" ht="15">
      <c r="A377" s="18">
        <v>211</v>
      </c>
      <c r="B377" s="26" t="s">
        <v>165</v>
      </c>
      <c r="C377" s="15"/>
      <c r="D377" s="14" t="s">
        <v>19</v>
      </c>
      <c r="E377" s="10">
        <f t="shared" si="10"/>
        <v>0</v>
      </c>
      <c r="F377" s="11"/>
      <c r="G377" s="11"/>
      <c r="H377" s="11"/>
      <c r="I377" s="11"/>
      <c r="J377" s="11"/>
    </row>
    <row r="378" spans="1:10" ht="22.5">
      <c r="A378" s="226" t="s">
        <v>219</v>
      </c>
      <c r="B378" s="26" t="s">
        <v>167</v>
      </c>
      <c r="C378" s="15"/>
      <c r="D378" s="14" t="s">
        <v>19</v>
      </c>
      <c r="E378" s="10">
        <f t="shared" si="10"/>
        <v>0</v>
      </c>
      <c r="F378" s="11"/>
      <c r="G378" s="11"/>
      <c r="H378" s="11"/>
      <c r="I378" s="11"/>
      <c r="J378" s="11"/>
    </row>
    <row r="379" spans="1:10" ht="15">
      <c r="A379" s="227"/>
      <c r="B379" s="25" t="s">
        <v>38</v>
      </c>
      <c r="C379" s="15"/>
      <c r="D379" s="14" t="s">
        <v>19</v>
      </c>
      <c r="E379" s="10">
        <f t="shared" si="10"/>
        <v>0</v>
      </c>
      <c r="F379" s="11"/>
      <c r="G379" s="11"/>
      <c r="H379" s="11"/>
      <c r="I379" s="11"/>
      <c r="J379" s="11"/>
    </row>
    <row r="380" spans="1:10" ht="15">
      <c r="A380" s="228"/>
      <c r="B380" s="25" t="s">
        <v>3</v>
      </c>
      <c r="C380" s="15"/>
      <c r="D380" s="14" t="s">
        <v>19</v>
      </c>
      <c r="E380" s="10">
        <f t="shared" si="10"/>
        <v>0</v>
      </c>
      <c r="F380" s="11"/>
      <c r="G380" s="11"/>
      <c r="H380" s="11"/>
      <c r="I380" s="11"/>
      <c r="J380" s="11"/>
    </row>
    <row r="381" spans="1:10" ht="22.5">
      <c r="A381" s="19" t="s">
        <v>220</v>
      </c>
      <c r="B381" s="26" t="s">
        <v>42</v>
      </c>
      <c r="C381" s="15"/>
      <c r="D381" s="14" t="s">
        <v>19</v>
      </c>
      <c r="E381" s="10">
        <f t="shared" si="10"/>
        <v>0</v>
      </c>
      <c r="F381" s="11"/>
      <c r="G381" s="11"/>
      <c r="H381" s="11"/>
      <c r="I381" s="11"/>
      <c r="J381" s="11"/>
    </row>
    <row r="382" spans="1:10" ht="22.5">
      <c r="A382" s="19" t="s">
        <v>221</v>
      </c>
      <c r="B382" s="26" t="s">
        <v>168</v>
      </c>
      <c r="C382" s="15"/>
      <c r="D382" s="14" t="s">
        <v>19</v>
      </c>
      <c r="E382" s="10">
        <f t="shared" si="10"/>
        <v>0</v>
      </c>
      <c r="F382" s="11"/>
      <c r="G382" s="11"/>
      <c r="H382" s="11"/>
      <c r="I382" s="11"/>
      <c r="J382" s="11"/>
    </row>
    <row r="383" spans="1:10" ht="33.75">
      <c r="A383" s="19">
        <v>266</v>
      </c>
      <c r="B383" s="19" t="s">
        <v>188</v>
      </c>
      <c r="C383" s="15"/>
      <c r="D383" s="14" t="s">
        <v>19</v>
      </c>
      <c r="E383" s="12">
        <f t="shared" si="10"/>
        <v>0</v>
      </c>
      <c r="F383" s="12"/>
      <c r="G383" s="12"/>
      <c r="H383" s="12"/>
      <c r="I383" s="12"/>
      <c r="J383" s="12"/>
    </row>
    <row r="384" spans="1:10" ht="22.5">
      <c r="A384" s="19">
        <v>266</v>
      </c>
      <c r="B384" s="26" t="s">
        <v>189</v>
      </c>
      <c r="C384" s="15"/>
      <c r="D384" s="14" t="s">
        <v>19</v>
      </c>
      <c r="E384" s="12">
        <f t="shared" si="10"/>
        <v>0</v>
      </c>
      <c r="F384" s="20"/>
      <c r="G384" s="20"/>
      <c r="H384" s="20"/>
      <c r="I384" s="20"/>
      <c r="J384" s="11"/>
    </row>
    <row r="385" spans="1:10" ht="33.75">
      <c r="A385" s="226" t="s">
        <v>222</v>
      </c>
      <c r="B385" s="26" t="s">
        <v>214</v>
      </c>
      <c r="C385" s="15"/>
      <c r="D385" s="14" t="s">
        <v>19</v>
      </c>
      <c r="E385" s="12">
        <f t="shared" si="10"/>
        <v>0</v>
      </c>
      <c r="F385" s="20"/>
      <c r="G385" s="20"/>
      <c r="H385" s="20"/>
      <c r="I385" s="20"/>
      <c r="J385" s="11"/>
    </row>
    <row r="386" spans="1:10" ht="15">
      <c r="A386" s="227"/>
      <c r="B386" s="25" t="s">
        <v>38</v>
      </c>
      <c r="C386" s="15"/>
      <c r="D386" s="14" t="s">
        <v>19</v>
      </c>
      <c r="E386" s="12">
        <f t="shared" si="10"/>
        <v>0</v>
      </c>
      <c r="F386" s="20"/>
      <c r="G386" s="20"/>
      <c r="H386" s="20"/>
      <c r="I386" s="20"/>
      <c r="J386" s="11"/>
    </row>
    <row r="387" spans="1:10" ht="15">
      <c r="A387" s="228"/>
      <c r="B387" s="25" t="s">
        <v>3</v>
      </c>
      <c r="C387" s="15"/>
      <c r="D387" s="14" t="s">
        <v>19</v>
      </c>
      <c r="E387" s="12">
        <f t="shared" si="10"/>
        <v>0</v>
      </c>
      <c r="F387" s="20"/>
      <c r="G387" s="20"/>
      <c r="H387" s="20"/>
      <c r="I387" s="20"/>
      <c r="J387" s="11"/>
    </row>
    <row r="388" spans="1:10" ht="33.75">
      <c r="A388" s="19" t="s">
        <v>223</v>
      </c>
      <c r="B388" s="26" t="s">
        <v>190</v>
      </c>
      <c r="C388" s="15"/>
      <c r="D388" s="14" t="s">
        <v>19</v>
      </c>
      <c r="E388" s="12">
        <f t="shared" si="10"/>
        <v>0</v>
      </c>
      <c r="F388" s="20"/>
      <c r="G388" s="20"/>
      <c r="H388" s="20"/>
      <c r="I388" s="20"/>
      <c r="J388" s="11"/>
    </row>
    <row r="389" spans="1:10" ht="33.75">
      <c r="A389" s="19" t="s">
        <v>224</v>
      </c>
      <c r="B389" s="26" t="s">
        <v>191</v>
      </c>
      <c r="C389" s="15"/>
      <c r="D389" s="14" t="s">
        <v>19</v>
      </c>
      <c r="E389" s="12">
        <f t="shared" si="10"/>
        <v>0</v>
      </c>
      <c r="F389" s="20"/>
      <c r="G389" s="20"/>
      <c r="H389" s="20"/>
      <c r="I389" s="20"/>
      <c r="J389" s="11"/>
    </row>
    <row r="390" spans="1:10" ht="42" customHeight="1">
      <c r="A390" s="225" t="s">
        <v>46</v>
      </c>
      <c r="B390" s="225"/>
      <c r="C390" s="15"/>
      <c r="D390" s="16">
        <v>112</v>
      </c>
      <c r="E390" s="10">
        <f>SUM(F390:J390)</f>
        <v>2000</v>
      </c>
      <c r="F390" s="12">
        <f>F396</f>
        <v>2000</v>
      </c>
      <c r="G390" s="12"/>
      <c r="H390" s="12"/>
      <c r="I390" s="12"/>
      <c r="J390" s="12"/>
    </row>
    <row r="391" spans="1:10" ht="36" customHeight="1">
      <c r="A391" s="18">
        <v>212</v>
      </c>
      <c r="B391" s="27" t="s">
        <v>540</v>
      </c>
      <c r="C391" s="15"/>
      <c r="D391" s="14" t="s">
        <v>19</v>
      </c>
      <c r="E391" s="10"/>
      <c r="F391" s="12"/>
      <c r="G391" s="12"/>
      <c r="H391" s="12"/>
      <c r="I391" s="12"/>
      <c r="J391" s="12"/>
    </row>
    <row r="392" spans="1:10" ht="22.5">
      <c r="A392" s="18">
        <v>212</v>
      </c>
      <c r="B392" s="26" t="s">
        <v>541</v>
      </c>
      <c r="C392" s="15"/>
      <c r="D392" s="14" t="s">
        <v>50</v>
      </c>
      <c r="E392" s="10">
        <f>SUM(F392:J392)</f>
        <v>0</v>
      </c>
      <c r="F392" s="11"/>
      <c r="G392" s="11"/>
      <c r="H392" s="11"/>
      <c r="I392" s="11"/>
      <c r="J392" s="11"/>
    </row>
    <row r="393" spans="1:10" ht="22.5">
      <c r="A393" s="18">
        <v>222</v>
      </c>
      <c r="B393" s="19" t="s">
        <v>198</v>
      </c>
      <c r="C393" s="15"/>
      <c r="D393" s="14" t="s">
        <v>19</v>
      </c>
      <c r="E393" s="10">
        <f aca="true" t="shared" si="11" ref="E393:E449">SUM(F393:J393)</f>
        <v>0</v>
      </c>
      <c r="F393" s="12"/>
      <c r="G393" s="12"/>
      <c r="H393" s="12"/>
      <c r="I393" s="12"/>
      <c r="J393" s="12"/>
    </row>
    <row r="394" spans="1:10" ht="15">
      <c r="A394" s="18">
        <v>222</v>
      </c>
      <c r="B394" s="26" t="s">
        <v>199</v>
      </c>
      <c r="C394" s="15"/>
      <c r="D394" s="14" t="s">
        <v>50</v>
      </c>
      <c r="E394" s="10">
        <f t="shared" si="11"/>
        <v>0</v>
      </c>
      <c r="F394" s="11"/>
      <c r="G394" s="11"/>
      <c r="H394" s="11"/>
      <c r="I394" s="11"/>
      <c r="J394" s="11"/>
    </row>
    <row r="395" spans="1:10" ht="15">
      <c r="A395" s="18">
        <v>226</v>
      </c>
      <c r="B395" s="19" t="s">
        <v>200</v>
      </c>
      <c r="C395" s="15"/>
      <c r="D395" s="14" t="s">
        <v>50</v>
      </c>
      <c r="E395" s="10">
        <f t="shared" si="11"/>
        <v>0</v>
      </c>
      <c r="F395" s="11"/>
      <c r="G395" s="11"/>
      <c r="H395" s="11"/>
      <c r="I395" s="11"/>
      <c r="J395" s="11"/>
    </row>
    <row r="396" spans="1:10" ht="33.75">
      <c r="A396" s="18">
        <v>266</v>
      </c>
      <c r="B396" s="19" t="s">
        <v>188</v>
      </c>
      <c r="C396" s="15"/>
      <c r="D396" s="14" t="s">
        <v>50</v>
      </c>
      <c r="E396" s="10">
        <f t="shared" si="11"/>
        <v>2000</v>
      </c>
      <c r="F396" s="10">
        <f>SUM(F397:F399)</f>
        <v>2000</v>
      </c>
      <c r="G396" s="10"/>
      <c r="H396" s="10"/>
      <c r="I396" s="10"/>
      <c r="J396" s="10"/>
    </row>
    <row r="397" spans="1:10" ht="22.5">
      <c r="A397" s="18">
        <v>266</v>
      </c>
      <c r="B397" s="26" t="s">
        <v>234</v>
      </c>
      <c r="C397" s="15"/>
      <c r="D397" s="14" t="s">
        <v>50</v>
      </c>
      <c r="E397" s="10">
        <f t="shared" si="11"/>
        <v>0</v>
      </c>
      <c r="F397" s="11"/>
      <c r="G397" s="11"/>
      <c r="H397" s="11"/>
      <c r="I397" s="11"/>
      <c r="J397" s="11"/>
    </row>
    <row r="398" spans="1:10" ht="33.75">
      <c r="A398" s="19" t="s">
        <v>222</v>
      </c>
      <c r="B398" s="26" t="s">
        <v>229</v>
      </c>
      <c r="C398" s="15"/>
      <c r="D398" s="14" t="s">
        <v>19</v>
      </c>
      <c r="E398" s="10">
        <f t="shared" si="11"/>
        <v>1300</v>
      </c>
      <c r="F398" s="11">
        <v>1300</v>
      </c>
      <c r="G398" s="11"/>
      <c r="H398" s="11"/>
      <c r="I398" s="11"/>
      <c r="J398" s="11"/>
    </row>
    <row r="399" spans="1:10" ht="33.75">
      <c r="A399" s="19" t="s">
        <v>223</v>
      </c>
      <c r="B399" s="26" t="s">
        <v>190</v>
      </c>
      <c r="C399" s="15"/>
      <c r="D399" s="14" t="s">
        <v>19</v>
      </c>
      <c r="E399" s="10">
        <f t="shared" si="11"/>
        <v>700</v>
      </c>
      <c r="F399" s="11">
        <v>700</v>
      </c>
      <c r="G399" s="11"/>
      <c r="H399" s="11"/>
      <c r="I399" s="11"/>
      <c r="J399" s="11"/>
    </row>
    <row r="400" spans="1:10" ht="33.75">
      <c r="A400" s="18">
        <v>262</v>
      </c>
      <c r="B400" s="19" t="s">
        <v>230</v>
      </c>
      <c r="C400" s="15"/>
      <c r="D400" s="14" t="s">
        <v>19</v>
      </c>
      <c r="E400" s="10">
        <f t="shared" si="11"/>
        <v>0</v>
      </c>
      <c r="F400" s="12"/>
      <c r="G400" s="12"/>
      <c r="H400" s="12"/>
      <c r="I400" s="12"/>
      <c r="J400" s="12"/>
    </row>
    <row r="401" spans="1:10" ht="22.5">
      <c r="A401" s="18">
        <v>262</v>
      </c>
      <c r="B401" s="26" t="s">
        <v>231</v>
      </c>
      <c r="C401" s="15"/>
      <c r="D401" s="14" t="s">
        <v>19</v>
      </c>
      <c r="E401" s="10">
        <f t="shared" si="11"/>
        <v>0</v>
      </c>
      <c r="F401" s="11"/>
      <c r="G401" s="11"/>
      <c r="H401" s="11"/>
      <c r="I401" s="11"/>
      <c r="J401" s="11"/>
    </row>
    <row r="402" spans="1:10" ht="33.75">
      <c r="A402" s="19" t="s">
        <v>227</v>
      </c>
      <c r="B402" s="26" t="s">
        <v>232</v>
      </c>
      <c r="C402" s="15"/>
      <c r="D402" s="14" t="s">
        <v>19</v>
      </c>
      <c r="E402" s="10">
        <f t="shared" si="11"/>
        <v>0</v>
      </c>
      <c r="F402" s="11"/>
      <c r="G402" s="11"/>
      <c r="H402" s="11"/>
      <c r="I402" s="11"/>
      <c r="J402" s="11"/>
    </row>
    <row r="403" spans="1:10" ht="33.75">
      <c r="A403" s="19" t="s">
        <v>228</v>
      </c>
      <c r="B403" s="26" t="s">
        <v>233</v>
      </c>
      <c r="C403" s="15"/>
      <c r="D403" s="14" t="s">
        <v>19</v>
      </c>
      <c r="E403" s="10">
        <f t="shared" si="11"/>
        <v>0</v>
      </c>
      <c r="F403" s="11"/>
      <c r="G403" s="11"/>
      <c r="H403" s="11"/>
      <c r="I403" s="11"/>
      <c r="J403" s="11"/>
    </row>
    <row r="404" spans="1:10" ht="65.25" customHeight="1" hidden="1">
      <c r="A404" s="225" t="s">
        <v>62</v>
      </c>
      <c r="B404" s="225"/>
      <c r="C404" s="15" t="s">
        <v>63</v>
      </c>
      <c r="D404" s="16">
        <v>113</v>
      </c>
      <c r="E404" s="10">
        <f t="shared" si="11"/>
        <v>0</v>
      </c>
      <c r="F404" s="12"/>
      <c r="G404" s="12"/>
      <c r="H404" s="12"/>
      <c r="I404" s="12"/>
      <c r="J404" s="12"/>
    </row>
    <row r="405" spans="1:10" ht="22.5" hidden="1">
      <c r="A405" s="28">
        <v>296</v>
      </c>
      <c r="B405" s="29" t="s">
        <v>277</v>
      </c>
      <c r="C405" s="15" t="s">
        <v>64</v>
      </c>
      <c r="D405" s="14" t="s">
        <v>19</v>
      </c>
      <c r="E405" s="10">
        <f t="shared" si="11"/>
        <v>0</v>
      </c>
      <c r="F405" s="11"/>
      <c r="G405" s="11"/>
      <c r="H405" s="11"/>
      <c r="I405" s="11"/>
      <c r="J405" s="11"/>
    </row>
    <row r="406" spans="1:10" ht="55.5" customHeight="1" hidden="1">
      <c r="A406" s="225" t="s">
        <v>65</v>
      </c>
      <c r="B406" s="225"/>
      <c r="C406" s="15">
        <v>211400</v>
      </c>
      <c r="D406" s="16">
        <v>119</v>
      </c>
      <c r="E406" s="10">
        <f t="shared" si="11"/>
        <v>0</v>
      </c>
      <c r="F406" s="12"/>
      <c r="G406" s="12"/>
      <c r="H406" s="12"/>
      <c r="I406" s="12"/>
      <c r="J406" s="12"/>
    </row>
    <row r="407" spans="1:10" ht="33.75" hidden="1">
      <c r="A407" s="18">
        <v>213</v>
      </c>
      <c r="B407" s="19" t="s">
        <v>66</v>
      </c>
      <c r="C407" s="15" t="s">
        <v>67</v>
      </c>
      <c r="D407" s="14" t="s">
        <v>19</v>
      </c>
      <c r="E407" s="10">
        <f t="shared" si="11"/>
        <v>0</v>
      </c>
      <c r="F407" s="12"/>
      <c r="G407" s="12"/>
      <c r="H407" s="12"/>
      <c r="I407" s="12"/>
      <c r="J407" s="12"/>
    </row>
    <row r="408" spans="1:10" ht="22.5" hidden="1">
      <c r="A408" s="18">
        <v>213</v>
      </c>
      <c r="B408" s="26" t="s">
        <v>169</v>
      </c>
      <c r="C408" s="15" t="s">
        <v>68</v>
      </c>
      <c r="D408" s="14" t="s">
        <v>19</v>
      </c>
      <c r="E408" s="10">
        <f t="shared" si="11"/>
        <v>0</v>
      </c>
      <c r="F408" s="11"/>
      <c r="G408" s="11"/>
      <c r="H408" s="11"/>
      <c r="I408" s="11"/>
      <c r="J408" s="11"/>
    </row>
    <row r="409" spans="1:10" ht="22.5" hidden="1">
      <c r="A409" s="226" t="s">
        <v>235</v>
      </c>
      <c r="B409" s="26" t="s">
        <v>170</v>
      </c>
      <c r="C409" s="15" t="s">
        <v>69</v>
      </c>
      <c r="D409" s="14" t="s">
        <v>19</v>
      </c>
      <c r="E409" s="10">
        <f t="shared" si="11"/>
        <v>0</v>
      </c>
      <c r="F409" s="11"/>
      <c r="G409" s="11"/>
      <c r="H409" s="11"/>
      <c r="I409" s="11"/>
      <c r="J409" s="11"/>
    </row>
    <row r="410" spans="1:10" ht="15" hidden="1">
      <c r="A410" s="227"/>
      <c r="B410" s="25" t="s">
        <v>38</v>
      </c>
      <c r="C410" s="15" t="s">
        <v>70</v>
      </c>
      <c r="D410" s="14" t="s">
        <v>19</v>
      </c>
      <c r="E410" s="10">
        <f t="shared" si="11"/>
        <v>0</v>
      </c>
      <c r="F410" s="11"/>
      <c r="G410" s="11"/>
      <c r="H410" s="11"/>
      <c r="I410" s="11"/>
      <c r="J410" s="11"/>
    </row>
    <row r="411" spans="1:10" ht="15" hidden="1">
      <c r="A411" s="228"/>
      <c r="B411" s="25" t="s">
        <v>3</v>
      </c>
      <c r="C411" s="15" t="s">
        <v>71</v>
      </c>
      <c r="D411" s="14" t="s">
        <v>19</v>
      </c>
      <c r="E411" s="10">
        <f t="shared" si="11"/>
        <v>0</v>
      </c>
      <c r="F411" s="11"/>
      <c r="G411" s="11"/>
      <c r="H411" s="11"/>
      <c r="I411" s="11"/>
      <c r="J411" s="11"/>
    </row>
    <row r="412" spans="1:10" ht="33.75" hidden="1">
      <c r="A412" s="19" t="s">
        <v>236</v>
      </c>
      <c r="B412" s="26" t="s">
        <v>171</v>
      </c>
      <c r="C412" s="15" t="s">
        <v>72</v>
      </c>
      <c r="D412" s="14" t="s">
        <v>19</v>
      </c>
      <c r="E412" s="10">
        <f t="shared" si="11"/>
        <v>0</v>
      </c>
      <c r="F412" s="11"/>
      <c r="G412" s="11"/>
      <c r="H412" s="11"/>
      <c r="I412" s="11"/>
      <c r="J412" s="11"/>
    </row>
    <row r="413" spans="1:10" ht="22.5" hidden="1">
      <c r="A413" s="19" t="s">
        <v>237</v>
      </c>
      <c r="B413" s="26" t="s">
        <v>172</v>
      </c>
      <c r="C413" s="15" t="s">
        <v>73</v>
      </c>
      <c r="D413" s="14" t="s">
        <v>19</v>
      </c>
      <c r="E413" s="10">
        <f t="shared" si="11"/>
        <v>0</v>
      </c>
      <c r="F413" s="11"/>
      <c r="G413" s="11"/>
      <c r="H413" s="11"/>
      <c r="I413" s="11"/>
      <c r="J413" s="11"/>
    </row>
    <row r="414" spans="1:10" ht="22.5" hidden="1">
      <c r="A414" s="19" t="s">
        <v>238</v>
      </c>
      <c r="B414" s="26" t="s">
        <v>173</v>
      </c>
      <c r="C414" s="15" t="s">
        <v>74</v>
      </c>
      <c r="D414" s="14" t="s">
        <v>19</v>
      </c>
      <c r="E414" s="10">
        <f t="shared" si="11"/>
        <v>0</v>
      </c>
      <c r="F414" s="11"/>
      <c r="G414" s="11"/>
      <c r="H414" s="11"/>
      <c r="I414" s="11"/>
      <c r="J414" s="11"/>
    </row>
    <row r="415" spans="1:10" ht="33.75" hidden="1">
      <c r="A415" s="18">
        <v>262</v>
      </c>
      <c r="B415" s="19" t="s">
        <v>239</v>
      </c>
      <c r="C415" s="15" t="s">
        <v>75</v>
      </c>
      <c r="D415" s="14" t="s">
        <v>19</v>
      </c>
      <c r="E415" s="10">
        <f t="shared" si="11"/>
        <v>0</v>
      </c>
      <c r="F415" s="12"/>
      <c r="G415" s="12"/>
      <c r="H415" s="12"/>
      <c r="I415" s="12"/>
      <c r="J415" s="12"/>
    </row>
    <row r="416" spans="1:10" ht="22.5" hidden="1">
      <c r="A416" s="19" t="s">
        <v>227</v>
      </c>
      <c r="B416" s="26" t="s">
        <v>240</v>
      </c>
      <c r="C416" s="15" t="s">
        <v>76</v>
      </c>
      <c r="D416" s="14" t="s">
        <v>19</v>
      </c>
      <c r="E416" s="10">
        <f t="shared" si="11"/>
        <v>0</v>
      </c>
      <c r="F416" s="11"/>
      <c r="G416" s="11"/>
      <c r="H416" s="11"/>
      <c r="I416" s="11"/>
      <c r="J416" s="11"/>
    </row>
    <row r="417" spans="1:10" ht="22.5" hidden="1">
      <c r="A417" s="19" t="s">
        <v>228</v>
      </c>
      <c r="B417" s="26" t="s">
        <v>240</v>
      </c>
      <c r="C417" s="15" t="s">
        <v>77</v>
      </c>
      <c r="D417" s="14" t="s">
        <v>19</v>
      </c>
      <c r="E417" s="10">
        <f t="shared" si="11"/>
        <v>0</v>
      </c>
      <c r="F417" s="11"/>
      <c r="G417" s="11"/>
      <c r="H417" s="11"/>
      <c r="I417" s="11"/>
      <c r="J417" s="11"/>
    </row>
    <row r="418" spans="1:10" ht="36.75" customHeight="1" hidden="1">
      <c r="A418" s="224" t="s">
        <v>78</v>
      </c>
      <c r="B418" s="224"/>
      <c r="C418" s="14" t="s">
        <v>79</v>
      </c>
      <c r="D418" s="14" t="s">
        <v>19</v>
      </c>
      <c r="E418" s="10">
        <f t="shared" si="11"/>
        <v>0</v>
      </c>
      <c r="F418" s="12"/>
      <c r="G418" s="12"/>
      <c r="H418" s="12"/>
      <c r="I418" s="12"/>
      <c r="J418" s="12"/>
    </row>
    <row r="419" spans="1:10" ht="54.75" customHeight="1" hidden="1">
      <c r="A419" s="225" t="s">
        <v>80</v>
      </c>
      <c r="B419" s="225"/>
      <c r="C419" s="17" t="s">
        <v>81</v>
      </c>
      <c r="D419" s="16">
        <v>321</v>
      </c>
      <c r="E419" s="10">
        <f t="shared" si="11"/>
        <v>0</v>
      </c>
      <c r="F419" s="12"/>
      <c r="G419" s="12"/>
      <c r="H419" s="12"/>
      <c r="I419" s="12"/>
      <c r="J419" s="12"/>
    </row>
    <row r="420" spans="1:10" ht="22.5" hidden="1">
      <c r="A420" s="18">
        <v>262</v>
      </c>
      <c r="B420" s="19" t="s">
        <v>240</v>
      </c>
      <c r="C420" s="15" t="s">
        <v>82</v>
      </c>
      <c r="D420" s="14" t="s">
        <v>19</v>
      </c>
      <c r="E420" s="10">
        <f t="shared" si="11"/>
        <v>0</v>
      </c>
      <c r="F420" s="11"/>
      <c r="G420" s="11"/>
      <c r="H420" s="11"/>
      <c r="I420" s="11"/>
      <c r="J420" s="11"/>
    </row>
    <row r="421" spans="1:10" ht="34.5" customHeight="1" hidden="1">
      <c r="A421" s="224" t="s">
        <v>83</v>
      </c>
      <c r="B421" s="224"/>
      <c r="C421" s="14" t="s">
        <v>84</v>
      </c>
      <c r="D421" s="14" t="s">
        <v>19</v>
      </c>
      <c r="E421" s="10">
        <f t="shared" si="11"/>
        <v>0</v>
      </c>
      <c r="F421" s="12"/>
      <c r="G421" s="12"/>
      <c r="H421" s="12"/>
      <c r="I421" s="12"/>
      <c r="J421" s="12"/>
    </row>
    <row r="422" spans="1:10" ht="40.5" customHeight="1" hidden="1">
      <c r="A422" s="225" t="s">
        <v>85</v>
      </c>
      <c r="B422" s="225"/>
      <c r="C422" s="17" t="s">
        <v>86</v>
      </c>
      <c r="D422" s="16">
        <v>851</v>
      </c>
      <c r="E422" s="10">
        <f t="shared" si="11"/>
        <v>0</v>
      </c>
      <c r="F422" s="12"/>
      <c r="G422" s="12"/>
      <c r="H422" s="12"/>
      <c r="I422" s="12"/>
      <c r="J422" s="12"/>
    </row>
    <row r="423" spans="1:10" ht="22.5" hidden="1">
      <c r="A423" s="18">
        <v>291</v>
      </c>
      <c r="B423" s="19" t="s">
        <v>242</v>
      </c>
      <c r="C423" s="15" t="s">
        <v>87</v>
      </c>
      <c r="D423" s="14" t="s">
        <v>19</v>
      </c>
      <c r="E423" s="10">
        <f t="shared" si="11"/>
        <v>0</v>
      </c>
      <c r="F423" s="11"/>
      <c r="G423" s="11"/>
      <c r="H423" s="11"/>
      <c r="I423" s="11"/>
      <c r="J423" s="11"/>
    </row>
    <row r="424" spans="1:10" ht="22.5" hidden="1">
      <c r="A424" s="18">
        <v>291</v>
      </c>
      <c r="B424" s="19" t="s">
        <v>243</v>
      </c>
      <c r="C424" s="15" t="s">
        <v>88</v>
      </c>
      <c r="D424" s="14" t="s">
        <v>19</v>
      </c>
      <c r="E424" s="10">
        <f t="shared" si="11"/>
        <v>0</v>
      </c>
      <c r="F424" s="11"/>
      <c r="G424" s="11"/>
      <c r="H424" s="11"/>
      <c r="I424" s="11"/>
      <c r="J424" s="11"/>
    </row>
    <row r="425" spans="1:10" ht="44.25" customHeight="1" hidden="1">
      <c r="A425" s="225" t="s">
        <v>89</v>
      </c>
      <c r="B425" s="225"/>
      <c r="C425" s="14" t="s">
        <v>90</v>
      </c>
      <c r="D425" s="16">
        <v>852</v>
      </c>
      <c r="E425" s="10">
        <f t="shared" si="11"/>
        <v>0</v>
      </c>
      <c r="F425" s="12"/>
      <c r="G425" s="12"/>
      <c r="H425" s="12"/>
      <c r="I425" s="12"/>
      <c r="J425" s="12"/>
    </row>
    <row r="426" spans="1:10" ht="22.5" hidden="1">
      <c r="A426" s="18">
        <v>291</v>
      </c>
      <c r="B426" s="19" t="s">
        <v>244</v>
      </c>
      <c r="C426" s="15" t="s">
        <v>91</v>
      </c>
      <c r="D426" s="14" t="s">
        <v>19</v>
      </c>
      <c r="E426" s="10">
        <f t="shared" si="11"/>
        <v>0</v>
      </c>
      <c r="F426" s="12"/>
      <c r="G426" s="12"/>
      <c r="H426" s="12"/>
      <c r="I426" s="12"/>
      <c r="J426" s="12"/>
    </row>
    <row r="427" spans="1:10" ht="22.5" hidden="1">
      <c r="A427" s="18">
        <v>291</v>
      </c>
      <c r="B427" s="26" t="s">
        <v>245</v>
      </c>
      <c r="C427" s="15" t="s">
        <v>92</v>
      </c>
      <c r="D427" s="14" t="s">
        <v>19</v>
      </c>
      <c r="E427" s="10">
        <f t="shared" si="11"/>
        <v>0</v>
      </c>
      <c r="F427" s="11"/>
      <c r="G427" s="11"/>
      <c r="H427" s="11"/>
      <c r="I427" s="11"/>
      <c r="J427" s="11"/>
    </row>
    <row r="428" spans="1:10" ht="22.5" hidden="1">
      <c r="A428" s="18">
        <v>291</v>
      </c>
      <c r="B428" s="26" t="s">
        <v>246</v>
      </c>
      <c r="C428" s="15" t="s">
        <v>93</v>
      </c>
      <c r="D428" s="14" t="s">
        <v>19</v>
      </c>
      <c r="E428" s="10">
        <f t="shared" si="11"/>
        <v>0</v>
      </c>
      <c r="F428" s="11"/>
      <c r="G428" s="11"/>
      <c r="H428" s="11"/>
      <c r="I428" s="11"/>
      <c r="J428" s="11"/>
    </row>
    <row r="429" spans="1:10" ht="15" hidden="1">
      <c r="A429" s="18">
        <v>291</v>
      </c>
      <c r="B429" s="26" t="s">
        <v>241</v>
      </c>
      <c r="C429" s="15" t="s">
        <v>94</v>
      </c>
      <c r="D429" s="14" t="s">
        <v>19</v>
      </c>
      <c r="E429" s="10">
        <f t="shared" si="11"/>
        <v>0</v>
      </c>
      <c r="F429" s="11"/>
      <c r="G429" s="11"/>
      <c r="H429" s="11"/>
      <c r="I429" s="11"/>
      <c r="J429" s="11"/>
    </row>
    <row r="430" spans="1:10" ht="34.5" customHeight="1" hidden="1">
      <c r="A430" s="225" t="s">
        <v>247</v>
      </c>
      <c r="B430" s="225"/>
      <c r="C430" s="17" t="s">
        <v>95</v>
      </c>
      <c r="D430" s="16">
        <v>853</v>
      </c>
      <c r="E430" s="10">
        <f t="shared" si="11"/>
        <v>0</v>
      </c>
      <c r="F430" s="12"/>
      <c r="G430" s="12"/>
      <c r="H430" s="12"/>
      <c r="I430" s="12"/>
      <c r="J430" s="12"/>
    </row>
    <row r="431" spans="1:10" ht="56.25" hidden="1">
      <c r="A431" s="18">
        <v>292</v>
      </c>
      <c r="B431" s="19" t="s">
        <v>248</v>
      </c>
      <c r="C431" s="15" t="s">
        <v>96</v>
      </c>
      <c r="D431" s="14" t="s">
        <v>19</v>
      </c>
      <c r="E431" s="10">
        <f t="shared" si="11"/>
        <v>0</v>
      </c>
      <c r="F431" s="12"/>
      <c r="G431" s="12"/>
      <c r="H431" s="12"/>
      <c r="I431" s="12"/>
      <c r="J431" s="12"/>
    </row>
    <row r="432" spans="1:10" ht="45" hidden="1">
      <c r="A432" s="18">
        <v>292</v>
      </c>
      <c r="B432" s="26" t="s">
        <v>249</v>
      </c>
      <c r="C432" s="15" t="s">
        <v>97</v>
      </c>
      <c r="D432" s="14" t="s">
        <v>19</v>
      </c>
      <c r="E432" s="10">
        <f t="shared" si="11"/>
        <v>0</v>
      </c>
      <c r="F432" s="11"/>
      <c r="G432" s="11"/>
      <c r="H432" s="11"/>
      <c r="I432" s="11"/>
      <c r="J432" s="11"/>
    </row>
    <row r="433" spans="1:10" ht="45" hidden="1">
      <c r="A433" s="19" t="s">
        <v>254</v>
      </c>
      <c r="B433" s="26" t="s">
        <v>250</v>
      </c>
      <c r="C433" s="15" t="s">
        <v>98</v>
      </c>
      <c r="D433" s="14" t="s">
        <v>19</v>
      </c>
      <c r="E433" s="10">
        <f t="shared" si="11"/>
        <v>0</v>
      </c>
      <c r="F433" s="11"/>
      <c r="G433" s="11"/>
      <c r="H433" s="11"/>
      <c r="I433" s="11"/>
      <c r="J433" s="11"/>
    </row>
    <row r="434" spans="1:10" ht="56.25" hidden="1">
      <c r="A434" s="19" t="s">
        <v>255</v>
      </c>
      <c r="B434" s="26" t="s">
        <v>251</v>
      </c>
      <c r="C434" s="15" t="s">
        <v>99</v>
      </c>
      <c r="D434" s="14" t="s">
        <v>19</v>
      </c>
      <c r="E434" s="10">
        <f t="shared" si="11"/>
        <v>0</v>
      </c>
      <c r="F434" s="11"/>
      <c r="G434" s="11"/>
      <c r="H434" s="11"/>
      <c r="I434" s="11"/>
      <c r="J434" s="11"/>
    </row>
    <row r="435" spans="1:10" ht="56.25" hidden="1">
      <c r="A435" s="19" t="s">
        <v>256</v>
      </c>
      <c r="B435" s="26" t="s">
        <v>252</v>
      </c>
      <c r="C435" s="15" t="s">
        <v>100</v>
      </c>
      <c r="D435" s="14" t="s">
        <v>19</v>
      </c>
      <c r="E435" s="10">
        <f t="shared" si="11"/>
        <v>0</v>
      </c>
      <c r="F435" s="11"/>
      <c r="G435" s="11"/>
      <c r="H435" s="11"/>
      <c r="I435" s="11"/>
      <c r="J435" s="11"/>
    </row>
    <row r="436" spans="1:10" ht="56.25" hidden="1">
      <c r="A436" s="19" t="s">
        <v>257</v>
      </c>
      <c r="B436" s="26" t="s">
        <v>253</v>
      </c>
      <c r="C436" s="15" t="s">
        <v>101</v>
      </c>
      <c r="D436" s="14" t="s">
        <v>19</v>
      </c>
      <c r="E436" s="10">
        <f t="shared" si="11"/>
        <v>0</v>
      </c>
      <c r="F436" s="11"/>
      <c r="G436" s="11"/>
      <c r="H436" s="11"/>
      <c r="I436" s="11"/>
      <c r="J436" s="11"/>
    </row>
    <row r="437" spans="1:10" ht="34.5" customHeight="1" hidden="1">
      <c r="A437" s="224" t="s">
        <v>102</v>
      </c>
      <c r="B437" s="224"/>
      <c r="C437" s="14" t="s">
        <v>103</v>
      </c>
      <c r="D437" s="14" t="s">
        <v>50</v>
      </c>
      <c r="E437" s="10">
        <f t="shared" si="11"/>
        <v>0</v>
      </c>
      <c r="F437" s="12"/>
      <c r="G437" s="12"/>
      <c r="H437" s="12"/>
      <c r="I437" s="12"/>
      <c r="J437" s="12"/>
    </row>
    <row r="438" spans="1:10" ht="34.5" customHeight="1" hidden="1">
      <c r="A438" s="225" t="s">
        <v>104</v>
      </c>
      <c r="B438" s="225"/>
      <c r="C438" s="17" t="s">
        <v>105</v>
      </c>
      <c r="D438" s="16">
        <v>831</v>
      </c>
      <c r="E438" s="10">
        <f t="shared" si="11"/>
        <v>0</v>
      </c>
      <c r="F438" s="12"/>
      <c r="G438" s="12"/>
      <c r="H438" s="12"/>
      <c r="I438" s="12"/>
      <c r="J438" s="12"/>
    </row>
    <row r="439" spans="1:10" ht="22.5" hidden="1">
      <c r="A439" s="18">
        <v>262</v>
      </c>
      <c r="B439" s="19" t="s">
        <v>240</v>
      </c>
      <c r="C439" s="15" t="s">
        <v>106</v>
      </c>
      <c r="D439" s="14" t="s">
        <v>19</v>
      </c>
      <c r="E439" s="10">
        <f t="shared" si="11"/>
        <v>0</v>
      </c>
      <c r="F439" s="11"/>
      <c r="G439" s="11"/>
      <c r="H439" s="11"/>
      <c r="I439" s="11"/>
      <c r="J439" s="11"/>
    </row>
    <row r="440" spans="1:10" ht="15" hidden="1">
      <c r="A440" s="18">
        <v>295</v>
      </c>
      <c r="B440" s="19" t="s">
        <v>258</v>
      </c>
      <c r="C440" s="15" t="s">
        <v>107</v>
      </c>
      <c r="D440" s="14" t="s">
        <v>19</v>
      </c>
      <c r="E440" s="10">
        <f t="shared" si="11"/>
        <v>0</v>
      </c>
      <c r="F440" s="11"/>
      <c r="G440" s="11"/>
      <c r="H440" s="11"/>
      <c r="I440" s="11"/>
      <c r="J440" s="11"/>
    </row>
    <row r="441" spans="1:10" ht="34.5" customHeight="1" hidden="1">
      <c r="A441" s="224" t="s">
        <v>108</v>
      </c>
      <c r="B441" s="224"/>
      <c r="C441" s="14" t="s">
        <v>109</v>
      </c>
      <c r="D441" s="14" t="s">
        <v>19</v>
      </c>
      <c r="E441" s="10">
        <f t="shared" si="11"/>
        <v>0</v>
      </c>
      <c r="F441" s="12"/>
      <c r="G441" s="12"/>
      <c r="H441" s="12"/>
      <c r="I441" s="12"/>
      <c r="J441" s="12"/>
    </row>
    <row r="442" spans="1:10" ht="60.75" customHeight="1" hidden="1">
      <c r="A442" s="225" t="s">
        <v>110</v>
      </c>
      <c r="B442" s="225"/>
      <c r="C442" s="17" t="s">
        <v>111</v>
      </c>
      <c r="D442" s="16">
        <v>243</v>
      </c>
      <c r="E442" s="10">
        <f t="shared" si="11"/>
        <v>0</v>
      </c>
      <c r="F442" s="12"/>
      <c r="G442" s="12"/>
      <c r="H442" s="12"/>
      <c r="I442" s="12"/>
      <c r="J442" s="12"/>
    </row>
    <row r="443" spans="1:10" ht="15" hidden="1">
      <c r="A443" s="18">
        <v>222</v>
      </c>
      <c r="B443" s="19" t="s">
        <v>112</v>
      </c>
      <c r="C443" s="15" t="s">
        <v>113</v>
      </c>
      <c r="D443" s="14" t="s">
        <v>19</v>
      </c>
      <c r="E443" s="10">
        <f t="shared" si="11"/>
        <v>0</v>
      </c>
      <c r="F443" s="11"/>
      <c r="G443" s="11"/>
      <c r="H443" s="11"/>
      <c r="I443" s="11"/>
      <c r="J443" s="11"/>
    </row>
    <row r="444" spans="1:10" ht="45" hidden="1">
      <c r="A444" s="18">
        <v>224</v>
      </c>
      <c r="B444" s="19" t="s">
        <v>259</v>
      </c>
      <c r="C444" s="15" t="s">
        <v>114</v>
      </c>
      <c r="D444" s="14" t="s">
        <v>19</v>
      </c>
      <c r="E444" s="10">
        <f t="shared" si="11"/>
        <v>0</v>
      </c>
      <c r="F444" s="11"/>
      <c r="G444" s="11"/>
      <c r="H444" s="11"/>
      <c r="I444" s="11"/>
      <c r="J444" s="11"/>
    </row>
    <row r="445" spans="1:10" ht="22.5" hidden="1">
      <c r="A445" s="18">
        <v>225</v>
      </c>
      <c r="B445" s="19" t="s">
        <v>115</v>
      </c>
      <c r="C445" s="15" t="s">
        <v>116</v>
      </c>
      <c r="D445" s="14" t="s">
        <v>19</v>
      </c>
      <c r="E445" s="10">
        <f t="shared" si="11"/>
        <v>0</v>
      </c>
      <c r="F445" s="11"/>
      <c r="G445" s="11"/>
      <c r="H445" s="11"/>
      <c r="I445" s="11"/>
      <c r="J445" s="11"/>
    </row>
    <row r="446" spans="1:10" ht="22.5" hidden="1">
      <c r="A446" s="19" t="s">
        <v>260</v>
      </c>
      <c r="B446" s="19" t="s">
        <v>181</v>
      </c>
      <c r="C446" s="15" t="s">
        <v>117</v>
      </c>
      <c r="D446" s="14" t="s">
        <v>19</v>
      </c>
      <c r="E446" s="10">
        <f t="shared" si="11"/>
        <v>0</v>
      </c>
      <c r="F446" s="11"/>
      <c r="G446" s="11"/>
      <c r="H446" s="11"/>
      <c r="I446" s="11"/>
      <c r="J446" s="11"/>
    </row>
    <row r="447" spans="1:10" ht="15" hidden="1">
      <c r="A447" s="18">
        <v>226</v>
      </c>
      <c r="B447" s="19" t="s">
        <v>118</v>
      </c>
      <c r="C447" s="15" t="s">
        <v>119</v>
      </c>
      <c r="D447" s="14" t="s">
        <v>19</v>
      </c>
      <c r="E447" s="10">
        <f t="shared" si="11"/>
        <v>0</v>
      </c>
      <c r="F447" s="11"/>
      <c r="G447" s="11"/>
      <c r="H447" s="11"/>
      <c r="I447" s="11"/>
      <c r="J447" s="11"/>
    </row>
    <row r="448" spans="1:10" ht="22.5" hidden="1">
      <c r="A448" s="18">
        <v>310</v>
      </c>
      <c r="B448" s="19" t="s">
        <v>120</v>
      </c>
      <c r="C448" s="15" t="s">
        <v>121</v>
      </c>
      <c r="D448" s="14" t="s">
        <v>19</v>
      </c>
      <c r="E448" s="10">
        <f t="shared" si="11"/>
        <v>0</v>
      </c>
      <c r="F448" s="11"/>
      <c r="G448" s="11"/>
      <c r="H448" s="11"/>
      <c r="I448" s="11"/>
      <c r="J448" s="11"/>
    </row>
    <row r="449" spans="1:10" ht="22.5" hidden="1">
      <c r="A449" s="18">
        <v>344</v>
      </c>
      <c r="B449" s="19" t="s">
        <v>261</v>
      </c>
      <c r="C449" s="15" t="s">
        <v>122</v>
      </c>
      <c r="D449" s="14" t="s">
        <v>19</v>
      </c>
      <c r="E449" s="10">
        <f t="shared" si="11"/>
        <v>0</v>
      </c>
      <c r="F449" s="11"/>
      <c r="G449" s="11"/>
      <c r="H449" s="11"/>
      <c r="I449" s="11"/>
      <c r="J449" s="11"/>
    </row>
    <row r="450" spans="1:10" ht="22.5" hidden="1">
      <c r="A450" s="18">
        <v>346</v>
      </c>
      <c r="B450" s="19" t="s">
        <v>262</v>
      </c>
      <c r="C450" s="15" t="s">
        <v>263</v>
      </c>
      <c r="D450" s="14" t="s">
        <v>19</v>
      </c>
      <c r="E450" s="10"/>
      <c r="F450" s="11"/>
      <c r="G450" s="11"/>
      <c r="H450" s="11"/>
      <c r="I450" s="11"/>
      <c r="J450" s="11"/>
    </row>
    <row r="451" spans="1:10" ht="51.75" customHeight="1" hidden="1">
      <c r="A451" s="225" t="s">
        <v>123</v>
      </c>
      <c r="B451" s="225"/>
      <c r="C451" s="17" t="s">
        <v>124</v>
      </c>
      <c r="D451" s="16">
        <v>244</v>
      </c>
      <c r="E451" s="10">
        <f aca="true" t="shared" si="12" ref="E451:E478">SUM(F451:J451)</f>
        <v>0</v>
      </c>
      <c r="F451" s="12"/>
      <c r="G451" s="12"/>
      <c r="H451" s="12"/>
      <c r="I451" s="12"/>
      <c r="J451" s="12"/>
    </row>
    <row r="452" spans="1:10" ht="22.5" hidden="1">
      <c r="A452" s="18">
        <v>221</v>
      </c>
      <c r="B452" s="19" t="s">
        <v>125</v>
      </c>
      <c r="C452" s="15" t="s">
        <v>126</v>
      </c>
      <c r="D452" s="14" t="s">
        <v>19</v>
      </c>
      <c r="E452" s="10">
        <f t="shared" si="12"/>
        <v>0</v>
      </c>
      <c r="F452" s="12"/>
      <c r="G452" s="12"/>
      <c r="H452" s="12"/>
      <c r="I452" s="12"/>
      <c r="J452" s="12"/>
    </row>
    <row r="453" spans="1:10" ht="15" hidden="1">
      <c r="A453" s="18">
        <v>221</v>
      </c>
      <c r="B453" s="26" t="s">
        <v>127</v>
      </c>
      <c r="C453" s="15" t="s">
        <v>128</v>
      </c>
      <c r="D453" s="14" t="s">
        <v>2</v>
      </c>
      <c r="E453" s="10">
        <f t="shared" si="12"/>
        <v>0</v>
      </c>
      <c r="F453" s="11"/>
      <c r="G453" s="11"/>
      <c r="H453" s="11"/>
      <c r="I453" s="11"/>
      <c r="J453" s="11"/>
    </row>
    <row r="454" spans="1:10" ht="15" hidden="1">
      <c r="A454" s="19" t="s">
        <v>264</v>
      </c>
      <c r="B454" s="26" t="s">
        <v>129</v>
      </c>
      <c r="C454" s="15" t="s">
        <v>130</v>
      </c>
      <c r="D454" s="14" t="s">
        <v>19</v>
      </c>
      <c r="E454" s="10">
        <f t="shared" si="12"/>
        <v>0</v>
      </c>
      <c r="F454" s="11"/>
      <c r="G454" s="11"/>
      <c r="H454" s="11"/>
      <c r="I454" s="11"/>
      <c r="J454" s="11"/>
    </row>
    <row r="455" spans="1:10" ht="15" hidden="1">
      <c r="A455" s="18">
        <v>222</v>
      </c>
      <c r="B455" s="19" t="s">
        <v>54</v>
      </c>
      <c r="C455" s="15" t="s">
        <v>131</v>
      </c>
      <c r="D455" s="14" t="s">
        <v>19</v>
      </c>
      <c r="E455" s="10">
        <f t="shared" si="12"/>
        <v>0</v>
      </c>
      <c r="F455" s="11"/>
      <c r="G455" s="11"/>
      <c r="H455" s="11"/>
      <c r="I455" s="11"/>
      <c r="J455" s="11"/>
    </row>
    <row r="456" spans="1:10" ht="15" hidden="1">
      <c r="A456" s="18">
        <v>223</v>
      </c>
      <c r="B456" s="19" t="s">
        <v>132</v>
      </c>
      <c r="C456" s="15" t="s">
        <v>133</v>
      </c>
      <c r="D456" s="14" t="s">
        <v>19</v>
      </c>
      <c r="E456" s="10">
        <f t="shared" si="12"/>
        <v>0</v>
      </c>
      <c r="F456" s="12"/>
      <c r="G456" s="12"/>
      <c r="H456" s="12"/>
      <c r="I456" s="12"/>
      <c r="J456" s="12"/>
    </row>
    <row r="457" spans="1:10" ht="15" hidden="1">
      <c r="A457" s="19" t="s">
        <v>265</v>
      </c>
      <c r="B457" s="26" t="s">
        <v>134</v>
      </c>
      <c r="C457" s="15" t="s">
        <v>135</v>
      </c>
      <c r="D457" s="14" t="s">
        <v>19</v>
      </c>
      <c r="E457" s="10">
        <f t="shared" si="12"/>
        <v>0</v>
      </c>
      <c r="F457" s="11"/>
      <c r="G457" s="11"/>
      <c r="H457" s="11"/>
      <c r="I457" s="11"/>
      <c r="J457" s="11"/>
    </row>
    <row r="458" spans="1:10" ht="15" hidden="1">
      <c r="A458" s="19" t="s">
        <v>266</v>
      </c>
      <c r="B458" s="26" t="s">
        <v>136</v>
      </c>
      <c r="C458" s="15" t="s">
        <v>137</v>
      </c>
      <c r="D458" s="14" t="s">
        <v>19</v>
      </c>
      <c r="E458" s="10">
        <f t="shared" si="12"/>
        <v>0</v>
      </c>
      <c r="F458" s="11"/>
      <c r="G458" s="11"/>
      <c r="H458" s="11"/>
      <c r="I458" s="11"/>
      <c r="J458" s="11"/>
    </row>
    <row r="459" spans="1:10" ht="15" hidden="1">
      <c r="A459" s="19" t="s">
        <v>267</v>
      </c>
      <c r="B459" s="26" t="s">
        <v>138</v>
      </c>
      <c r="C459" s="15" t="s">
        <v>139</v>
      </c>
      <c r="D459" s="14" t="s">
        <v>19</v>
      </c>
      <c r="E459" s="10">
        <f t="shared" si="12"/>
        <v>0</v>
      </c>
      <c r="F459" s="11"/>
      <c r="G459" s="11"/>
      <c r="H459" s="11"/>
      <c r="I459" s="11"/>
      <c r="J459" s="11"/>
    </row>
    <row r="460" spans="1:10" ht="22.5" hidden="1">
      <c r="A460" s="19" t="s">
        <v>268</v>
      </c>
      <c r="B460" s="26" t="s">
        <v>179</v>
      </c>
      <c r="C460" s="15" t="s">
        <v>140</v>
      </c>
      <c r="D460" s="14" t="s">
        <v>19</v>
      </c>
      <c r="E460" s="10">
        <f t="shared" si="12"/>
        <v>0</v>
      </c>
      <c r="F460" s="11"/>
      <c r="G460" s="11"/>
      <c r="H460" s="11"/>
      <c r="I460" s="11"/>
      <c r="J460" s="11"/>
    </row>
    <row r="461" spans="1:10" ht="45" hidden="1">
      <c r="A461" s="18">
        <v>224</v>
      </c>
      <c r="B461" s="19" t="s">
        <v>259</v>
      </c>
      <c r="C461" s="15" t="s">
        <v>142</v>
      </c>
      <c r="D461" s="14" t="s">
        <v>19</v>
      </c>
      <c r="E461" s="10">
        <f t="shared" si="12"/>
        <v>0</v>
      </c>
      <c r="F461" s="12"/>
      <c r="G461" s="12"/>
      <c r="H461" s="12"/>
      <c r="I461" s="12"/>
      <c r="J461" s="12"/>
    </row>
    <row r="462" spans="1:10" ht="33.75" hidden="1">
      <c r="A462" s="18">
        <v>225</v>
      </c>
      <c r="B462" s="19" t="s">
        <v>141</v>
      </c>
      <c r="C462" s="15" t="s">
        <v>143</v>
      </c>
      <c r="D462" s="14" t="s">
        <v>19</v>
      </c>
      <c r="E462" s="10">
        <f t="shared" si="12"/>
        <v>0</v>
      </c>
      <c r="F462" s="11"/>
      <c r="G462" s="11"/>
      <c r="H462" s="11"/>
      <c r="I462" s="11"/>
      <c r="J462" s="11"/>
    </row>
    <row r="463" spans="1:10" ht="15" hidden="1">
      <c r="A463" s="18">
        <v>225</v>
      </c>
      <c r="B463" s="26" t="s">
        <v>182</v>
      </c>
      <c r="C463" s="15" t="s">
        <v>144</v>
      </c>
      <c r="D463" s="14" t="s">
        <v>19</v>
      </c>
      <c r="E463" s="10">
        <f t="shared" si="12"/>
        <v>0</v>
      </c>
      <c r="F463" s="11"/>
      <c r="G463" s="11"/>
      <c r="H463" s="11"/>
      <c r="I463" s="11"/>
      <c r="J463" s="11"/>
    </row>
    <row r="464" spans="1:10" ht="22.5" hidden="1">
      <c r="A464" s="19" t="s">
        <v>269</v>
      </c>
      <c r="B464" s="26" t="s">
        <v>183</v>
      </c>
      <c r="C464" s="15" t="s">
        <v>145</v>
      </c>
      <c r="D464" s="14" t="s">
        <v>19</v>
      </c>
      <c r="E464" s="10">
        <f t="shared" si="12"/>
        <v>0</v>
      </c>
      <c r="F464" s="11"/>
      <c r="G464" s="11"/>
      <c r="H464" s="11"/>
      <c r="I464" s="11"/>
      <c r="J464" s="11"/>
    </row>
    <row r="465" spans="1:10" ht="22.5" hidden="1">
      <c r="A465" s="19" t="s">
        <v>260</v>
      </c>
      <c r="B465" s="26" t="s">
        <v>180</v>
      </c>
      <c r="C465" s="15" t="s">
        <v>147</v>
      </c>
      <c r="D465" s="14" t="s">
        <v>19</v>
      </c>
      <c r="E465" s="10">
        <f t="shared" si="12"/>
        <v>0</v>
      </c>
      <c r="F465" s="12"/>
      <c r="G465" s="12"/>
      <c r="H465" s="12"/>
      <c r="I465" s="12"/>
      <c r="J465" s="12"/>
    </row>
    <row r="466" spans="1:10" ht="22.5" hidden="1">
      <c r="A466" s="18">
        <v>226</v>
      </c>
      <c r="B466" s="19" t="s">
        <v>146</v>
      </c>
      <c r="C466" s="15" t="s">
        <v>151</v>
      </c>
      <c r="D466" s="14" t="s">
        <v>19</v>
      </c>
      <c r="E466" s="10">
        <f t="shared" si="12"/>
        <v>0</v>
      </c>
      <c r="F466" s="11"/>
      <c r="G466" s="11"/>
      <c r="H466" s="11"/>
      <c r="I466" s="11"/>
      <c r="J466" s="11"/>
    </row>
    <row r="467" spans="1:10" ht="15" hidden="1">
      <c r="A467" s="18">
        <v>226</v>
      </c>
      <c r="B467" s="26" t="s">
        <v>148</v>
      </c>
      <c r="C467" s="15" t="s">
        <v>153</v>
      </c>
      <c r="D467" s="14" t="s">
        <v>19</v>
      </c>
      <c r="E467" s="10">
        <f t="shared" si="12"/>
        <v>0</v>
      </c>
      <c r="F467" s="11"/>
      <c r="G467" s="11"/>
      <c r="H467" s="11"/>
      <c r="I467" s="11"/>
      <c r="J467" s="11"/>
    </row>
    <row r="468" spans="1:10" ht="22.5" hidden="1">
      <c r="A468" s="19" t="s">
        <v>270</v>
      </c>
      <c r="B468" s="26" t="s">
        <v>150</v>
      </c>
      <c r="C468" s="15" t="s">
        <v>156</v>
      </c>
      <c r="D468" s="14" t="s">
        <v>19</v>
      </c>
      <c r="E468" s="10">
        <f t="shared" si="12"/>
        <v>0</v>
      </c>
      <c r="F468" s="11"/>
      <c r="G468" s="11"/>
      <c r="H468" s="11"/>
      <c r="I468" s="11"/>
      <c r="J468" s="11"/>
    </row>
    <row r="469" spans="1:10" ht="22.5" hidden="1">
      <c r="A469" s="19" t="s">
        <v>271</v>
      </c>
      <c r="B469" s="26" t="s">
        <v>152</v>
      </c>
      <c r="C469" s="15" t="s">
        <v>157</v>
      </c>
      <c r="D469" s="14" t="s">
        <v>19</v>
      </c>
      <c r="E469" s="10">
        <f t="shared" si="12"/>
        <v>0</v>
      </c>
      <c r="F469" s="11"/>
      <c r="G469" s="11"/>
      <c r="H469" s="11"/>
      <c r="I469" s="11"/>
      <c r="J469" s="11"/>
    </row>
    <row r="470" spans="1:10" ht="15" hidden="1">
      <c r="A470" s="19" t="s">
        <v>272</v>
      </c>
      <c r="B470" s="26" t="s">
        <v>154</v>
      </c>
      <c r="C470" s="15" t="s">
        <v>158</v>
      </c>
      <c r="D470" s="14" t="s">
        <v>19</v>
      </c>
      <c r="E470" s="10">
        <f t="shared" si="12"/>
        <v>0</v>
      </c>
      <c r="F470" s="12"/>
      <c r="G470" s="12"/>
      <c r="H470" s="12"/>
      <c r="I470" s="12"/>
      <c r="J470" s="12"/>
    </row>
    <row r="471" spans="1:10" ht="15" hidden="1">
      <c r="A471" s="19">
        <v>227</v>
      </c>
      <c r="B471" s="19" t="s">
        <v>178</v>
      </c>
      <c r="C471" s="15" t="s">
        <v>160</v>
      </c>
      <c r="D471" s="14" t="s">
        <v>19</v>
      </c>
      <c r="E471" s="10">
        <f t="shared" si="12"/>
        <v>0</v>
      </c>
      <c r="F471" s="11"/>
      <c r="G471" s="11"/>
      <c r="H471" s="11"/>
      <c r="I471" s="11"/>
      <c r="J471" s="11"/>
    </row>
    <row r="472" spans="1:10" ht="22.5" hidden="1">
      <c r="A472" s="19">
        <v>228</v>
      </c>
      <c r="B472" s="19" t="s">
        <v>202</v>
      </c>
      <c r="C472" s="15" t="s">
        <v>203</v>
      </c>
      <c r="D472" s="14" t="s">
        <v>19</v>
      </c>
      <c r="E472" s="10">
        <f t="shared" si="12"/>
        <v>0</v>
      </c>
      <c r="F472" s="11"/>
      <c r="G472" s="11"/>
      <c r="H472" s="11"/>
      <c r="I472" s="11"/>
      <c r="J472" s="11"/>
    </row>
    <row r="473" spans="1:10" ht="33.75" hidden="1">
      <c r="A473" s="18">
        <v>310</v>
      </c>
      <c r="B473" s="19" t="s">
        <v>159</v>
      </c>
      <c r="C473" s="15" t="s">
        <v>163</v>
      </c>
      <c r="D473" s="14" t="s">
        <v>19</v>
      </c>
      <c r="E473" s="10">
        <f t="shared" si="12"/>
        <v>0</v>
      </c>
      <c r="F473" s="11"/>
      <c r="G473" s="11"/>
      <c r="H473" s="11"/>
      <c r="I473" s="11"/>
      <c r="J473" s="11"/>
    </row>
    <row r="474" spans="1:10" ht="22.5" hidden="1">
      <c r="A474" s="18">
        <v>310</v>
      </c>
      <c r="B474" s="26" t="s">
        <v>161</v>
      </c>
      <c r="C474" s="15" t="s">
        <v>204</v>
      </c>
      <c r="D474" s="14" t="s">
        <v>19</v>
      </c>
      <c r="E474" s="10">
        <f t="shared" si="12"/>
        <v>0</v>
      </c>
      <c r="F474" s="11"/>
      <c r="G474" s="11"/>
      <c r="H474" s="11"/>
      <c r="I474" s="11"/>
      <c r="J474" s="11"/>
    </row>
    <row r="475" spans="1:10" ht="22.5" hidden="1">
      <c r="A475" s="19" t="s">
        <v>273</v>
      </c>
      <c r="B475" s="26" t="s">
        <v>162</v>
      </c>
      <c r="C475" s="15" t="s">
        <v>205</v>
      </c>
      <c r="D475" s="14" t="s">
        <v>19</v>
      </c>
      <c r="E475" s="10">
        <f t="shared" si="12"/>
        <v>0</v>
      </c>
      <c r="F475" s="12"/>
      <c r="G475" s="12"/>
      <c r="H475" s="12"/>
      <c r="I475" s="12"/>
      <c r="J475" s="12"/>
    </row>
    <row r="476" spans="1:10" ht="15" hidden="1">
      <c r="A476" s="19" t="s">
        <v>274</v>
      </c>
      <c r="B476" s="26" t="s">
        <v>154</v>
      </c>
      <c r="C476" s="15" t="s">
        <v>206</v>
      </c>
      <c r="D476" s="14" t="s">
        <v>19</v>
      </c>
      <c r="E476" s="10">
        <f t="shared" si="12"/>
        <v>0</v>
      </c>
      <c r="F476" s="11"/>
      <c r="G476" s="11"/>
      <c r="H476" s="11"/>
      <c r="I476" s="11"/>
      <c r="J476" s="11"/>
    </row>
    <row r="477" spans="1:10" ht="33.75" hidden="1">
      <c r="A477" s="18">
        <v>340</v>
      </c>
      <c r="B477" s="19" t="s">
        <v>164</v>
      </c>
      <c r="C477" s="15" t="s">
        <v>149</v>
      </c>
      <c r="D477" s="14" t="s">
        <v>19</v>
      </c>
      <c r="E477" s="10">
        <f t="shared" si="12"/>
        <v>0</v>
      </c>
      <c r="F477" s="11"/>
      <c r="G477" s="11"/>
      <c r="H477" s="11"/>
      <c r="I477" s="11"/>
      <c r="J477" s="11"/>
    </row>
    <row r="478" spans="1:10" ht="45" hidden="1">
      <c r="A478" s="18">
        <v>341</v>
      </c>
      <c r="B478" s="26" t="s">
        <v>177</v>
      </c>
      <c r="C478" s="15" t="s">
        <v>155</v>
      </c>
      <c r="D478" s="14" t="s">
        <v>19</v>
      </c>
      <c r="E478" s="10">
        <f t="shared" si="12"/>
        <v>0</v>
      </c>
      <c r="F478" s="11"/>
      <c r="G478" s="11"/>
      <c r="H478" s="11"/>
      <c r="I478" s="11"/>
      <c r="J478" s="11"/>
    </row>
    <row r="479" spans="1:10" ht="22.5" hidden="1">
      <c r="A479" s="18">
        <v>343</v>
      </c>
      <c r="B479" s="26" t="s">
        <v>174</v>
      </c>
      <c r="C479" s="15" t="s">
        <v>207</v>
      </c>
      <c r="D479" s="14" t="s">
        <v>19</v>
      </c>
      <c r="E479" s="10"/>
      <c r="F479" s="11"/>
      <c r="G479" s="11"/>
      <c r="H479" s="11"/>
      <c r="I479" s="11"/>
      <c r="J479" s="11"/>
    </row>
    <row r="480" spans="1:10" ht="22.5" customHeight="1" hidden="1">
      <c r="A480" s="18">
        <v>344</v>
      </c>
      <c r="B480" s="26" t="s">
        <v>175</v>
      </c>
      <c r="C480" s="15" t="s">
        <v>208</v>
      </c>
      <c r="D480" s="14" t="s">
        <v>19</v>
      </c>
      <c r="E480" s="10">
        <f aca="true" t="shared" si="13" ref="E480:E485">SUM(F480:J480)</f>
        <v>0</v>
      </c>
      <c r="F480" s="11"/>
      <c r="G480" s="11"/>
      <c r="H480" s="11"/>
      <c r="I480" s="11"/>
      <c r="J480" s="11"/>
    </row>
    <row r="481" spans="1:10" ht="22.5" hidden="1">
      <c r="A481" s="18">
        <v>345</v>
      </c>
      <c r="B481" s="26" t="s">
        <v>176</v>
      </c>
      <c r="C481" s="15" t="s">
        <v>209</v>
      </c>
      <c r="D481" s="14" t="s">
        <v>19</v>
      </c>
      <c r="E481" s="10">
        <f t="shared" si="13"/>
        <v>0</v>
      </c>
      <c r="F481" s="11"/>
      <c r="G481" s="11"/>
      <c r="H481" s="11"/>
      <c r="I481" s="11"/>
      <c r="J481" s="11"/>
    </row>
    <row r="482" spans="1:10" ht="33.75" hidden="1">
      <c r="A482" s="18">
        <v>346</v>
      </c>
      <c r="B482" s="26" t="s">
        <v>184</v>
      </c>
      <c r="C482" s="15" t="s">
        <v>210</v>
      </c>
      <c r="D482" s="14" t="s">
        <v>19</v>
      </c>
      <c r="E482" s="10">
        <f t="shared" si="13"/>
        <v>0</v>
      </c>
      <c r="F482" s="11"/>
      <c r="G482" s="11"/>
      <c r="H482" s="11"/>
      <c r="I482" s="11"/>
      <c r="J482" s="11"/>
    </row>
    <row r="483" spans="1:10" ht="33.75" hidden="1">
      <c r="A483" s="18" t="s">
        <v>275</v>
      </c>
      <c r="B483" s="26" t="s">
        <v>185</v>
      </c>
      <c r="C483" s="15" t="s">
        <v>211</v>
      </c>
      <c r="D483" s="14" t="s">
        <v>19</v>
      </c>
      <c r="E483" s="10">
        <f t="shared" si="13"/>
        <v>0</v>
      </c>
      <c r="F483" s="11"/>
      <c r="G483" s="11"/>
      <c r="H483" s="11"/>
      <c r="I483" s="11"/>
      <c r="J483" s="11"/>
    </row>
    <row r="484" spans="1:10" ht="33.75" hidden="1">
      <c r="A484" s="18">
        <v>349</v>
      </c>
      <c r="B484" s="26" t="s">
        <v>186</v>
      </c>
      <c r="C484" s="15" t="s">
        <v>212</v>
      </c>
      <c r="D484" s="14" t="s">
        <v>19</v>
      </c>
      <c r="E484" s="10">
        <f t="shared" si="13"/>
        <v>0</v>
      </c>
      <c r="F484" s="11"/>
      <c r="G484" s="11"/>
      <c r="H484" s="11"/>
      <c r="I484" s="11"/>
      <c r="J484" s="11"/>
    </row>
    <row r="485" spans="1:10" ht="45" hidden="1">
      <c r="A485" s="18" t="s">
        <v>276</v>
      </c>
      <c r="B485" s="26" t="s">
        <v>187</v>
      </c>
      <c r="C485" s="15" t="s">
        <v>213</v>
      </c>
      <c r="D485" s="14" t="s">
        <v>19</v>
      </c>
      <c r="E485" s="10">
        <f t="shared" si="13"/>
        <v>0</v>
      </c>
      <c r="F485" s="11"/>
      <c r="G485" s="11"/>
      <c r="H485" s="11"/>
      <c r="I485" s="11"/>
      <c r="J485" s="11"/>
    </row>
    <row r="488" spans="2:4" ht="15">
      <c r="B488" s="170" t="s">
        <v>537</v>
      </c>
      <c r="C488" s="250" t="s">
        <v>504</v>
      </c>
      <c r="D488" s="250"/>
    </row>
    <row r="489" spans="2:4" ht="15">
      <c r="B489" s="169"/>
      <c r="C489" s="166"/>
      <c r="D489" s="166"/>
    </row>
    <row r="490" spans="2:4" ht="15">
      <c r="B490" s="169" t="s">
        <v>538</v>
      </c>
      <c r="C490" s="250" t="s">
        <v>508</v>
      </c>
      <c r="D490" s="250"/>
    </row>
    <row r="491" spans="2:4" ht="15">
      <c r="B491" s="169"/>
      <c r="C491" s="166"/>
      <c r="D491" s="166"/>
    </row>
    <row r="492" spans="2:4" ht="15">
      <c r="B492" s="169" t="s">
        <v>539</v>
      </c>
      <c r="C492" s="250" t="s">
        <v>508</v>
      </c>
      <c r="D492" s="250"/>
    </row>
  </sheetData>
  <mergeCells count="117">
    <mergeCell ref="A438:B438"/>
    <mergeCell ref="A441:B441"/>
    <mergeCell ref="A442:B442"/>
    <mergeCell ref="A451:B451"/>
    <mergeCell ref="A422:B422"/>
    <mergeCell ref="A425:B425"/>
    <mergeCell ref="A430:B430"/>
    <mergeCell ref="A437:B437"/>
    <mergeCell ref="A409:A411"/>
    <mergeCell ref="A418:B418"/>
    <mergeCell ref="A419:B419"/>
    <mergeCell ref="A421:B421"/>
    <mergeCell ref="A385:A387"/>
    <mergeCell ref="A390:B390"/>
    <mergeCell ref="A404:B404"/>
    <mergeCell ref="A406:B406"/>
    <mergeCell ref="A373:B373"/>
    <mergeCell ref="A374:B374"/>
    <mergeCell ref="A375:B375"/>
    <mergeCell ref="A378:A380"/>
    <mergeCell ref="A327:B327"/>
    <mergeCell ref="A328:B328"/>
    <mergeCell ref="A337:B337"/>
    <mergeCell ref="A372:B372"/>
    <mergeCell ref="A311:B311"/>
    <mergeCell ref="A316:B316"/>
    <mergeCell ref="A323:B323"/>
    <mergeCell ref="A324:B324"/>
    <mergeCell ref="A304:B304"/>
    <mergeCell ref="A305:B305"/>
    <mergeCell ref="A307:B307"/>
    <mergeCell ref="A308:B308"/>
    <mergeCell ref="A276:B276"/>
    <mergeCell ref="A290:B290"/>
    <mergeCell ref="A292:B292"/>
    <mergeCell ref="A295:A297"/>
    <mergeCell ref="A260:B260"/>
    <mergeCell ref="A261:B261"/>
    <mergeCell ref="A264:A266"/>
    <mergeCell ref="A271:A273"/>
    <mergeCell ref="A214:B214"/>
    <mergeCell ref="A223:B223"/>
    <mergeCell ref="A258:B258"/>
    <mergeCell ref="A259:B259"/>
    <mergeCell ref="A202:B202"/>
    <mergeCell ref="A209:B209"/>
    <mergeCell ref="A210:B210"/>
    <mergeCell ref="A213:B213"/>
    <mergeCell ref="A191:B191"/>
    <mergeCell ref="A193:B193"/>
    <mergeCell ref="A194:B194"/>
    <mergeCell ref="A197:B197"/>
    <mergeCell ref="A176:B176"/>
    <mergeCell ref="A178:B178"/>
    <mergeCell ref="A181:A183"/>
    <mergeCell ref="A190:B190"/>
    <mergeCell ref="A147:B147"/>
    <mergeCell ref="A150:A152"/>
    <mergeCell ref="A157:A159"/>
    <mergeCell ref="A162:B162"/>
    <mergeCell ref="A109:B109"/>
    <mergeCell ref="A144:B144"/>
    <mergeCell ref="A145:B145"/>
    <mergeCell ref="A146:B146"/>
    <mergeCell ref="A95:B95"/>
    <mergeCell ref="A96:B96"/>
    <mergeCell ref="A99:B99"/>
    <mergeCell ref="A100:B100"/>
    <mergeCell ref="A79:B79"/>
    <mergeCell ref="A80:B80"/>
    <mergeCell ref="A83:B83"/>
    <mergeCell ref="A88:B88"/>
    <mergeCell ref="A64:B64"/>
    <mergeCell ref="A67:A69"/>
    <mergeCell ref="A76:B76"/>
    <mergeCell ref="A77:B77"/>
    <mergeCell ref="A36:A38"/>
    <mergeCell ref="A43:A45"/>
    <mergeCell ref="A48:B48"/>
    <mergeCell ref="A62:B62"/>
    <mergeCell ref="A30:B30"/>
    <mergeCell ref="A31:B31"/>
    <mergeCell ref="A32:B32"/>
    <mergeCell ref="A33:B33"/>
    <mergeCell ref="A24:B24"/>
    <mergeCell ref="A25:B25"/>
    <mergeCell ref="A28:B28"/>
    <mergeCell ref="A29:B29"/>
    <mergeCell ref="A26:B26"/>
    <mergeCell ref="A27:B27"/>
    <mergeCell ref="A20:B20"/>
    <mergeCell ref="A23:B23"/>
    <mergeCell ref="A21:B21"/>
    <mergeCell ref="A22:B22"/>
    <mergeCell ref="A16:B16"/>
    <mergeCell ref="A17:B17"/>
    <mergeCell ref="A18:B18"/>
    <mergeCell ref="A19:B19"/>
    <mergeCell ref="I11:J11"/>
    <mergeCell ref="A13:B13"/>
    <mergeCell ref="A14:B14"/>
    <mergeCell ref="A15:B15"/>
    <mergeCell ref="A8:B12"/>
    <mergeCell ref="C8:C12"/>
    <mergeCell ref="D8:D12"/>
    <mergeCell ref="E8:J8"/>
    <mergeCell ref="E9:J9"/>
    <mergeCell ref="E10:E12"/>
    <mergeCell ref="F10:J10"/>
    <mergeCell ref="F11:F12"/>
    <mergeCell ref="G11:G12"/>
    <mergeCell ref="H11:H12"/>
    <mergeCell ref="C488:D488"/>
    <mergeCell ref="C490:D490"/>
    <mergeCell ref="C492:D492"/>
    <mergeCell ref="C5:H5"/>
    <mergeCell ref="C6:H6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60" workbookViewId="0" topLeftCell="A13">
      <selection activeCell="S11" sqref="S11"/>
    </sheetView>
  </sheetViews>
  <sheetFormatPr defaultColWidth="9.140625" defaultRowHeight="15"/>
  <cols>
    <col min="1" max="1" width="18.00390625" style="0" customWidth="1"/>
    <col min="4" max="4" width="14.140625" style="0" customWidth="1"/>
    <col min="5" max="5" width="14.8515625" style="0" customWidth="1"/>
    <col min="6" max="6" width="16.8515625" style="0" customWidth="1"/>
    <col min="7" max="7" width="14.57421875" style="0" customWidth="1"/>
    <col min="8" max="8" width="16.8515625" style="0" customWidth="1"/>
    <col min="9" max="9" width="17.28125" style="0" customWidth="1"/>
    <col min="10" max="10" width="11.57421875" style="0" customWidth="1"/>
    <col min="11" max="11" width="10.57421875" style="0" customWidth="1"/>
    <col min="12" max="12" width="10.28125" style="0" customWidth="1"/>
  </cols>
  <sheetData>
    <row r="1" spans="1:12" ht="15">
      <c r="A1" s="219" t="s">
        <v>388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ht="15">
      <c r="A2" s="98"/>
    </row>
    <row r="3" spans="1:14" ht="15.75">
      <c r="A3" s="254" t="s">
        <v>389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2" ht="15.75">
      <c r="A4" s="255" t="s">
        <v>524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ht="15">
      <c r="A5" s="99"/>
    </row>
    <row r="6" spans="1:12" ht="30" customHeight="1">
      <c r="A6" s="256" t="s">
        <v>0</v>
      </c>
      <c r="B6" s="256" t="s">
        <v>8</v>
      </c>
      <c r="C6" s="256" t="s">
        <v>390</v>
      </c>
      <c r="D6" s="257" t="s">
        <v>391</v>
      </c>
      <c r="E6" s="257"/>
      <c r="F6" s="257"/>
      <c r="G6" s="257"/>
      <c r="H6" s="257"/>
      <c r="I6" s="257"/>
      <c r="J6" s="257"/>
      <c r="K6" s="257"/>
      <c r="L6" s="257"/>
    </row>
    <row r="7" spans="1:12" ht="15">
      <c r="A7" s="256"/>
      <c r="B7" s="256"/>
      <c r="C7" s="256"/>
      <c r="D7" s="256" t="s">
        <v>392</v>
      </c>
      <c r="E7" s="256"/>
      <c r="F7" s="256"/>
      <c r="G7" s="256" t="s">
        <v>1</v>
      </c>
      <c r="H7" s="256"/>
      <c r="I7" s="256"/>
      <c r="J7" s="256"/>
      <c r="K7" s="256"/>
      <c r="L7" s="256"/>
    </row>
    <row r="8" spans="1:12" ht="135" customHeight="1">
      <c r="A8" s="256"/>
      <c r="B8" s="256"/>
      <c r="C8" s="256"/>
      <c r="D8" s="256"/>
      <c r="E8" s="256"/>
      <c r="F8" s="256"/>
      <c r="G8" s="253" t="s">
        <v>393</v>
      </c>
      <c r="H8" s="253"/>
      <c r="I8" s="253"/>
      <c r="J8" s="253" t="s">
        <v>394</v>
      </c>
      <c r="K8" s="253"/>
      <c r="L8" s="253"/>
    </row>
    <row r="9" spans="1:12" ht="51">
      <c r="A9" s="256"/>
      <c r="B9" s="256"/>
      <c r="C9" s="256"/>
      <c r="D9" s="101" t="s">
        <v>519</v>
      </c>
      <c r="E9" s="101" t="s">
        <v>520</v>
      </c>
      <c r="F9" s="101" t="s">
        <v>521</v>
      </c>
      <c r="G9" s="101" t="s">
        <v>519</v>
      </c>
      <c r="H9" s="101" t="s">
        <v>520</v>
      </c>
      <c r="I9" s="101" t="s">
        <v>521</v>
      </c>
      <c r="J9" s="101" t="s">
        <v>519</v>
      </c>
      <c r="K9" s="101" t="s">
        <v>520</v>
      </c>
      <c r="L9" s="101" t="s">
        <v>521</v>
      </c>
    </row>
    <row r="10" spans="1:12" ht="15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100">
        <v>11</v>
      </c>
      <c r="L10" s="100">
        <v>12</v>
      </c>
    </row>
    <row r="11" spans="1:12" ht="51.75">
      <c r="A11" s="102" t="s">
        <v>395</v>
      </c>
      <c r="B11" s="103" t="s">
        <v>396</v>
      </c>
      <c r="C11" s="100" t="s">
        <v>344</v>
      </c>
      <c r="D11" s="104">
        <f>D12+D14</f>
        <v>4760600</v>
      </c>
      <c r="E11" s="104">
        <f aca="true" t="shared" si="0" ref="E11:L11">E12+E14</f>
        <v>4782900</v>
      </c>
      <c r="F11" s="104">
        <f t="shared" si="0"/>
        <v>4806100</v>
      </c>
      <c r="G11" s="104">
        <f>G12+G14</f>
        <v>4760600</v>
      </c>
      <c r="H11" s="104">
        <f t="shared" si="0"/>
        <v>4782900</v>
      </c>
      <c r="I11" s="104">
        <f t="shared" si="0"/>
        <v>4806100</v>
      </c>
      <c r="J11" s="105">
        <f t="shared" si="0"/>
        <v>0</v>
      </c>
      <c r="K11" s="105">
        <f t="shared" si="0"/>
        <v>0</v>
      </c>
      <c r="L11" s="105">
        <f t="shared" si="0"/>
        <v>0</v>
      </c>
    </row>
    <row r="12" spans="1:12" ht="64.5">
      <c r="A12" s="102" t="s">
        <v>397</v>
      </c>
      <c r="B12" s="100">
        <v>1001</v>
      </c>
      <c r="C12" s="100" t="s">
        <v>344</v>
      </c>
      <c r="D12" s="105">
        <f>D13</f>
        <v>2484938.65</v>
      </c>
      <c r="E12" s="105">
        <f aca="true" t="shared" si="1" ref="E12:L12">E13</f>
        <v>0</v>
      </c>
      <c r="F12" s="105">
        <f t="shared" si="1"/>
        <v>0</v>
      </c>
      <c r="G12" s="105">
        <f t="shared" si="1"/>
        <v>2484938.65</v>
      </c>
      <c r="H12" s="105">
        <f t="shared" si="1"/>
        <v>0</v>
      </c>
      <c r="I12" s="105">
        <f t="shared" si="1"/>
        <v>0</v>
      </c>
      <c r="J12" s="105">
        <f t="shared" si="1"/>
        <v>0</v>
      </c>
      <c r="K12" s="105">
        <f t="shared" si="1"/>
        <v>0</v>
      </c>
      <c r="L12" s="105">
        <f t="shared" si="1"/>
        <v>0</v>
      </c>
    </row>
    <row r="13" spans="1:12" ht="26.25">
      <c r="A13" s="102" t="s">
        <v>398</v>
      </c>
      <c r="B13" s="100">
        <v>2018</v>
      </c>
      <c r="C13" s="106"/>
      <c r="D13" s="171">
        <v>2484938.65</v>
      </c>
      <c r="E13" s="107">
        <f>SUM(H13+K13)</f>
        <v>0</v>
      </c>
      <c r="F13" s="107">
        <f>SUM(I13+L13)</f>
        <v>0</v>
      </c>
      <c r="G13" s="105">
        <f aca="true" t="shared" si="2" ref="G13:L13">SUM(G21+G29)</f>
        <v>2484938.65</v>
      </c>
      <c r="H13" s="105">
        <f t="shared" si="2"/>
        <v>0</v>
      </c>
      <c r="I13" s="105">
        <f t="shared" si="2"/>
        <v>0</v>
      </c>
      <c r="J13" s="105">
        <f t="shared" si="2"/>
        <v>0</v>
      </c>
      <c r="K13" s="105">
        <f t="shared" si="2"/>
        <v>0</v>
      </c>
      <c r="L13" s="105">
        <f t="shared" si="2"/>
        <v>0</v>
      </c>
    </row>
    <row r="14" spans="1:12" ht="39">
      <c r="A14" s="108" t="s">
        <v>399</v>
      </c>
      <c r="B14" s="109">
        <v>2001</v>
      </c>
      <c r="C14" s="109" t="s">
        <v>344</v>
      </c>
      <c r="D14" s="110">
        <f>D15+D16+D17</f>
        <v>2275661.35</v>
      </c>
      <c r="E14" s="110">
        <f aca="true" t="shared" si="3" ref="E14:L17">E15+E16+E17</f>
        <v>4782900</v>
      </c>
      <c r="F14" s="110">
        <f t="shared" si="3"/>
        <v>4806100</v>
      </c>
      <c r="G14" s="110">
        <f>G15+G16+G17</f>
        <v>2275661.35</v>
      </c>
      <c r="H14" s="110">
        <f t="shared" si="3"/>
        <v>4782900</v>
      </c>
      <c r="I14" s="110">
        <f t="shared" si="3"/>
        <v>4806100</v>
      </c>
      <c r="J14" s="110">
        <f t="shared" si="3"/>
        <v>0</v>
      </c>
      <c r="K14" s="110">
        <f t="shared" si="3"/>
        <v>0</v>
      </c>
      <c r="L14" s="110">
        <f t="shared" si="3"/>
        <v>0</v>
      </c>
    </row>
    <row r="15" spans="1:12" ht="26.25">
      <c r="A15" s="108" t="s">
        <v>398</v>
      </c>
      <c r="B15" s="109">
        <v>2002</v>
      </c>
      <c r="C15" s="109">
        <v>2019</v>
      </c>
      <c r="D15" s="107">
        <v>2275661.35</v>
      </c>
      <c r="E15" s="107">
        <v>2736600</v>
      </c>
      <c r="F15" s="107">
        <f>SUM(I15+L15)</f>
        <v>0</v>
      </c>
      <c r="G15" s="110">
        <f>D15</f>
        <v>2275661.35</v>
      </c>
      <c r="H15" s="110">
        <f>SUM(H23+H31)</f>
        <v>2736600</v>
      </c>
      <c r="I15" s="110">
        <f>SUM(I23+I31)</f>
        <v>0</v>
      </c>
      <c r="J15" s="110">
        <f t="shared" si="3"/>
        <v>0</v>
      </c>
      <c r="K15" s="110">
        <f t="shared" si="3"/>
        <v>0</v>
      </c>
      <c r="L15" s="110">
        <f t="shared" si="3"/>
        <v>0</v>
      </c>
    </row>
    <row r="16" spans="1:12" ht="26.25">
      <c r="A16" s="108" t="s">
        <v>398</v>
      </c>
      <c r="B16" s="109">
        <v>2003</v>
      </c>
      <c r="C16" s="109">
        <v>2020</v>
      </c>
      <c r="D16" s="107">
        <f>SUM(G16+J16)</f>
        <v>0</v>
      </c>
      <c r="E16" s="107">
        <v>2046300</v>
      </c>
      <c r="F16" s="107">
        <v>2846000</v>
      </c>
      <c r="G16" s="110">
        <f>SUM(G32+G24)</f>
        <v>0</v>
      </c>
      <c r="H16" s="110">
        <f>SUM(H32+H24)</f>
        <v>2046300</v>
      </c>
      <c r="I16" s="110">
        <f>SUM(I32+I24)</f>
        <v>2846000</v>
      </c>
      <c r="J16" s="110">
        <f t="shared" si="3"/>
        <v>0</v>
      </c>
      <c r="K16" s="110">
        <f t="shared" si="3"/>
        <v>0</v>
      </c>
      <c r="L16" s="110">
        <f t="shared" si="3"/>
        <v>0</v>
      </c>
    </row>
    <row r="17" spans="1:12" ht="26.25">
      <c r="A17" s="102" t="s">
        <v>398</v>
      </c>
      <c r="B17" s="100">
        <v>2004</v>
      </c>
      <c r="C17" s="100">
        <v>2021</v>
      </c>
      <c r="D17" s="107">
        <f>SUM(G17+J17)</f>
        <v>0</v>
      </c>
      <c r="E17" s="107"/>
      <c r="F17" s="107">
        <v>1960100</v>
      </c>
      <c r="G17" s="105">
        <f>SUM(G25+G33)</f>
        <v>0</v>
      </c>
      <c r="H17" s="105">
        <f>SUM(H25+H33)</f>
        <v>0</v>
      </c>
      <c r="I17" s="105">
        <f>SUM(I25+I33)</f>
        <v>1960100</v>
      </c>
      <c r="J17" s="110">
        <f t="shared" si="3"/>
        <v>0</v>
      </c>
      <c r="K17" s="110">
        <f t="shared" si="3"/>
        <v>0</v>
      </c>
      <c r="L17" s="110">
        <f t="shared" si="3"/>
        <v>0</v>
      </c>
    </row>
    <row r="18" spans="1:12" ht="15">
      <c r="A18" s="102"/>
      <c r="B18" s="106"/>
      <c r="C18" s="106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77.25">
      <c r="A19" s="102" t="s">
        <v>400</v>
      </c>
      <c r="B19" s="103" t="s">
        <v>396</v>
      </c>
      <c r="C19" s="100" t="s">
        <v>344</v>
      </c>
      <c r="D19" s="104">
        <f>D20+D22</f>
        <v>4760600</v>
      </c>
      <c r="E19" s="104">
        <f aca="true" t="shared" si="4" ref="E19:L19">E20+E22</f>
        <v>4782900</v>
      </c>
      <c r="F19" s="104">
        <f t="shared" si="4"/>
        <v>4806100</v>
      </c>
      <c r="G19" s="104">
        <f t="shared" si="4"/>
        <v>4760600</v>
      </c>
      <c r="H19" s="104">
        <f t="shared" si="4"/>
        <v>4782900</v>
      </c>
      <c r="I19" s="104">
        <f t="shared" si="4"/>
        <v>4806100</v>
      </c>
      <c r="J19" s="105">
        <f t="shared" si="4"/>
        <v>0</v>
      </c>
      <c r="K19" s="105">
        <f t="shared" si="4"/>
        <v>0</v>
      </c>
      <c r="L19" s="105">
        <f t="shared" si="4"/>
        <v>0</v>
      </c>
    </row>
    <row r="20" spans="1:12" ht="64.5">
      <c r="A20" s="102" t="s">
        <v>397</v>
      </c>
      <c r="B20" s="100">
        <v>1001</v>
      </c>
      <c r="C20" s="100" t="s">
        <v>344</v>
      </c>
      <c r="D20" s="105">
        <f>D21</f>
        <v>2484938.65</v>
      </c>
      <c r="E20" s="105">
        <f aca="true" t="shared" si="5" ref="E20:L20">E21</f>
        <v>0</v>
      </c>
      <c r="F20" s="105">
        <f t="shared" si="5"/>
        <v>0</v>
      </c>
      <c r="G20" s="105">
        <f t="shared" si="5"/>
        <v>2484938.65</v>
      </c>
      <c r="H20" s="105">
        <f t="shared" si="5"/>
        <v>0</v>
      </c>
      <c r="I20" s="105">
        <f t="shared" si="5"/>
        <v>0</v>
      </c>
      <c r="J20" s="105">
        <f t="shared" si="5"/>
        <v>0</v>
      </c>
      <c r="K20" s="105">
        <f t="shared" si="5"/>
        <v>0</v>
      </c>
      <c r="L20" s="105">
        <f t="shared" si="5"/>
        <v>0</v>
      </c>
    </row>
    <row r="21" spans="1:12" ht="26.25">
      <c r="A21" s="102" t="s">
        <v>398</v>
      </c>
      <c r="B21" s="100">
        <v>2018</v>
      </c>
      <c r="C21" s="106"/>
      <c r="D21" s="107">
        <v>2484938.65</v>
      </c>
      <c r="E21" s="107">
        <f>SUM(H21+K21)</f>
        <v>0</v>
      </c>
      <c r="F21" s="107">
        <f>SUM(I21+L21)</f>
        <v>0</v>
      </c>
      <c r="G21" s="105">
        <f>D21</f>
        <v>2484938.65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</row>
    <row r="22" spans="1:12" ht="39">
      <c r="A22" s="102" t="s">
        <v>401</v>
      </c>
      <c r="B22" s="100">
        <v>2001</v>
      </c>
      <c r="C22" s="100" t="s">
        <v>344</v>
      </c>
      <c r="D22" s="110">
        <f>D23+D24+D25</f>
        <v>2275661.35</v>
      </c>
      <c r="E22" s="110">
        <f aca="true" t="shared" si="6" ref="E22:L22">E23+E24+E25</f>
        <v>4782900</v>
      </c>
      <c r="F22" s="110">
        <f t="shared" si="6"/>
        <v>4806100</v>
      </c>
      <c r="G22" s="110">
        <f t="shared" si="6"/>
        <v>2275661.35</v>
      </c>
      <c r="H22" s="110">
        <f t="shared" si="6"/>
        <v>4782900</v>
      </c>
      <c r="I22" s="110">
        <f t="shared" si="6"/>
        <v>4806100</v>
      </c>
      <c r="J22" s="110">
        <f t="shared" si="6"/>
        <v>0</v>
      </c>
      <c r="K22" s="110">
        <f t="shared" si="6"/>
        <v>0</v>
      </c>
      <c r="L22" s="110">
        <f t="shared" si="6"/>
        <v>0</v>
      </c>
    </row>
    <row r="23" spans="1:12" ht="26.25">
      <c r="A23" s="108" t="s">
        <v>398</v>
      </c>
      <c r="B23" s="109">
        <v>2002</v>
      </c>
      <c r="C23" s="109">
        <v>2019</v>
      </c>
      <c r="D23" s="107">
        <v>2275661.35</v>
      </c>
      <c r="E23" s="107">
        <v>2736600</v>
      </c>
      <c r="F23" s="107">
        <f>SUM(I23+L23)</f>
        <v>0</v>
      </c>
      <c r="G23" s="107">
        <f>D23</f>
        <v>2275661.35</v>
      </c>
      <c r="H23" s="107">
        <f>E23</f>
        <v>2736600</v>
      </c>
      <c r="I23" s="107">
        <v>0</v>
      </c>
      <c r="J23" s="107">
        <v>0</v>
      </c>
      <c r="K23" s="107">
        <v>0</v>
      </c>
      <c r="L23" s="107">
        <v>0</v>
      </c>
    </row>
    <row r="24" spans="1:12" ht="26.25">
      <c r="A24" s="108" t="s">
        <v>398</v>
      </c>
      <c r="B24" s="109">
        <v>2003</v>
      </c>
      <c r="C24" s="109">
        <v>2020</v>
      </c>
      <c r="D24" s="107">
        <f>SUM(G24+J24)</f>
        <v>0</v>
      </c>
      <c r="E24" s="107">
        <v>2046300</v>
      </c>
      <c r="F24" s="107">
        <v>2846000</v>
      </c>
      <c r="G24" s="107">
        <v>0</v>
      </c>
      <c r="H24" s="107">
        <f>E24</f>
        <v>2046300</v>
      </c>
      <c r="I24" s="107">
        <f>F24</f>
        <v>2846000</v>
      </c>
      <c r="J24" s="107">
        <v>0</v>
      </c>
      <c r="K24" s="107">
        <v>0</v>
      </c>
      <c r="L24" s="107">
        <v>0</v>
      </c>
    </row>
    <row r="25" spans="1:12" ht="26.25">
      <c r="A25" s="102" t="s">
        <v>398</v>
      </c>
      <c r="B25" s="100">
        <v>2004</v>
      </c>
      <c r="C25" s="100">
        <v>2021</v>
      </c>
      <c r="D25" s="107">
        <f>SUM(G25+J25)</f>
        <v>0</v>
      </c>
      <c r="E25" s="107"/>
      <c r="F25" s="107">
        <v>1960100</v>
      </c>
      <c r="G25" s="107">
        <v>0</v>
      </c>
      <c r="H25" s="107">
        <v>0</v>
      </c>
      <c r="I25" s="107">
        <f>F25</f>
        <v>1960100</v>
      </c>
      <c r="J25" s="107">
        <v>0</v>
      </c>
      <c r="K25" s="107">
        <v>0</v>
      </c>
      <c r="L25" s="107">
        <v>0</v>
      </c>
    </row>
    <row r="26" spans="1:12" ht="15">
      <c r="A26" s="102"/>
      <c r="B26" s="100"/>
      <c r="C26" s="100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t="77.25">
      <c r="A27" s="102" t="s">
        <v>402</v>
      </c>
      <c r="B27" s="103" t="s">
        <v>396</v>
      </c>
      <c r="C27" s="100" t="s">
        <v>344</v>
      </c>
      <c r="D27" s="105">
        <f>D28+D30</f>
        <v>0</v>
      </c>
      <c r="E27" s="105">
        <f aca="true" t="shared" si="7" ref="E27:L27">E28+E30</f>
        <v>0</v>
      </c>
      <c r="F27" s="105">
        <f t="shared" si="7"/>
        <v>0</v>
      </c>
      <c r="G27" s="105">
        <f t="shared" si="7"/>
        <v>0</v>
      </c>
      <c r="H27" s="105">
        <f t="shared" si="7"/>
        <v>0</v>
      </c>
      <c r="I27" s="105">
        <f t="shared" si="7"/>
        <v>0</v>
      </c>
      <c r="J27" s="105">
        <f t="shared" si="7"/>
        <v>0</v>
      </c>
      <c r="K27" s="105">
        <f t="shared" si="7"/>
        <v>0</v>
      </c>
      <c r="L27" s="105">
        <f t="shared" si="7"/>
        <v>0</v>
      </c>
    </row>
    <row r="28" spans="1:12" ht="64.5">
      <c r="A28" s="102" t="s">
        <v>397</v>
      </c>
      <c r="B28" s="100">
        <v>1001</v>
      </c>
      <c r="C28" s="100" t="s">
        <v>344</v>
      </c>
      <c r="D28" s="105">
        <f>D29</f>
        <v>0</v>
      </c>
      <c r="E28" s="105">
        <f aca="true" t="shared" si="8" ref="E28:L28">E29</f>
        <v>0</v>
      </c>
      <c r="F28" s="105">
        <f t="shared" si="8"/>
        <v>0</v>
      </c>
      <c r="G28" s="105">
        <f t="shared" si="8"/>
        <v>0</v>
      </c>
      <c r="H28" s="105">
        <f t="shared" si="8"/>
        <v>0</v>
      </c>
      <c r="I28" s="105">
        <f t="shared" si="8"/>
        <v>0</v>
      </c>
      <c r="J28" s="105">
        <f t="shared" si="8"/>
        <v>0</v>
      </c>
      <c r="K28" s="105">
        <f t="shared" si="8"/>
        <v>0</v>
      </c>
      <c r="L28" s="105">
        <f t="shared" si="8"/>
        <v>0</v>
      </c>
    </row>
    <row r="29" spans="1:12" ht="26.25">
      <c r="A29" s="102" t="s">
        <v>398</v>
      </c>
      <c r="B29" s="100">
        <v>2017</v>
      </c>
      <c r="C29" s="106"/>
      <c r="D29" s="107">
        <f>SUM(G29+J29)</f>
        <v>0</v>
      </c>
      <c r="E29" s="107">
        <f>SUM(H29+K29)</f>
        <v>0</v>
      </c>
      <c r="F29" s="107">
        <f>SUM(I29+L29)</f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</row>
    <row r="30" spans="1:12" ht="39">
      <c r="A30" s="102" t="s">
        <v>401</v>
      </c>
      <c r="B30" s="100">
        <v>2001</v>
      </c>
      <c r="C30" s="100" t="s">
        <v>344</v>
      </c>
      <c r="D30" s="110">
        <f>D31+D32+D33</f>
        <v>0</v>
      </c>
      <c r="E30" s="110">
        <f aca="true" t="shared" si="9" ref="E30:L30">E31+E32+E33</f>
        <v>0</v>
      </c>
      <c r="F30" s="110">
        <f t="shared" si="9"/>
        <v>0</v>
      </c>
      <c r="G30" s="110">
        <f t="shared" si="9"/>
        <v>0</v>
      </c>
      <c r="H30" s="110">
        <f t="shared" si="9"/>
        <v>0</v>
      </c>
      <c r="I30" s="110">
        <f t="shared" si="9"/>
        <v>0</v>
      </c>
      <c r="J30" s="110">
        <f t="shared" si="9"/>
        <v>0</v>
      </c>
      <c r="K30" s="110">
        <f t="shared" si="9"/>
        <v>0</v>
      </c>
      <c r="L30" s="110">
        <f t="shared" si="9"/>
        <v>0</v>
      </c>
    </row>
    <row r="31" spans="1:12" ht="26.25">
      <c r="A31" s="102" t="s">
        <v>398</v>
      </c>
      <c r="B31" s="100">
        <v>2002</v>
      </c>
      <c r="C31" s="100">
        <v>2019</v>
      </c>
      <c r="D31" s="107">
        <f aca="true" t="shared" si="10" ref="D31:F33">SUM(G31+J31)</f>
        <v>0</v>
      </c>
      <c r="E31" s="107">
        <f t="shared" si="10"/>
        <v>0</v>
      </c>
      <c r="F31" s="107">
        <f t="shared" si="10"/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</row>
    <row r="32" spans="1:12" ht="26.25">
      <c r="A32" s="102" t="s">
        <v>398</v>
      </c>
      <c r="B32" s="100">
        <v>2003</v>
      </c>
      <c r="C32" s="100">
        <v>2020</v>
      </c>
      <c r="D32" s="107">
        <f t="shared" si="10"/>
        <v>0</v>
      </c>
      <c r="E32" s="107">
        <f t="shared" si="10"/>
        <v>0</v>
      </c>
      <c r="F32" s="107">
        <f t="shared" si="10"/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</row>
    <row r="33" spans="1:12" ht="26.25">
      <c r="A33" s="102" t="s">
        <v>398</v>
      </c>
      <c r="B33" s="100">
        <v>2004</v>
      </c>
      <c r="C33" s="100">
        <v>2021</v>
      </c>
      <c r="D33" s="107">
        <f t="shared" si="10"/>
        <v>0</v>
      </c>
      <c r="E33" s="107">
        <f t="shared" si="10"/>
        <v>0</v>
      </c>
      <c r="F33" s="107">
        <f t="shared" si="10"/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</row>
  </sheetData>
  <mergeCells count="11">
    <mergeCell ref="G8:I8"/>
    <mergeCell ref="J8:L8"/>
    <mergeCell ref="A1:L1"/>
    <mergeCell ref="A3:N3"/>
    <mergeCell ref="A4:L4"/>
    <mergeCell ref="A6:A9"/>
    <mergeCell ref="B6:B9"/>
    <mergeCell ref="C6:C9"/>
    <mergeCell ref="D6:L6"/>
    <mergeCell ref="D7:F8"/>
    <mergeCell ref="G7:L7"/>
  </mergeCells>
  <hyperlinks>
    <hyperlink ref="G8" r:id="rId1" display="consultantplus://offline/ref=966C74C3FF39597EE0F89EEF7E88C9E861526CB3A37CF712EFCC2D554Ah2vEI"/>
    <hyperlink ref="J8" r:id="rId2" display="consultantplus://offline/ref=966C74C3FF39597EE0F89EEF7E88C9E8625B6AB9AD71F712EFCC2D554Ah2vEI"/>
  </hyperlinks>
  <printOptions/>
  <pageMargins left="0.75" right="0.75" top="1" bottom="1" header="0.5" footer="0.5"/>
  <pageSetup horizontalDpi="600" verticalDpi="600" orientation="portrait" paperSize="9" scale="4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workbookViewId="0" topLeftCell="A1">
      <selection activeCell="C21" sqref="C21"/>
    </sheetView>
  </sheetViews>
  <sheetFormatPr defaultColWidth="9.140625" defaultRowHeight="15"/>
  <cols>
    <col min="1" max="1" width="34.00390625" style="0" customWidth="1"/>
    <col min="2" max="2" width="15.00390625" style="0" customWidth="1"/>
    <col min="3" max="3" width="31.8515625" style="0" customWidth="1"/>
  </cols>
  <sheetData>
    <row r="1" spans="1:3" ht="15">
      <c r="A1" s="221" t="s">
        <v>403</v>
      </c>
      <c r="B1" s="221"/>
      <c r="C1" s="221"/>
    </row>
    <row r="2" ht="15">
      <c r="A2" s="98"/>
    </row>
    <row r="3" spans="1:3" ht="35.25" customHeight="1">
      <c r="A3" s="258" t="s">
        <v>404</v>
      </c>
      <c r="B3" s="258"/>
      <c r="C3" s="258"/>
    </row>
    <row r="4" spans="1:3" ht="15">
      <c r="A4" s="219" t="s">
        <v>405</v>
      </c>
      <c r="B4" s="219"/>
      <c r="C4" s="219"/>
    </row>
    <row r="5" spans="1:3" ht="15">
      <c r="A5" s="219" t="s">
        <v>406</v>
      </c>
      <c r="B5" s="219"/>
      <c r="C5" s="219"/>
    </row>
    <row r="6" ht="15">
      <c r="A6" s="99"/>
    </row>
    <row r="7" spans="1:3" ht="30">
      <c r="A7" s="111" t="s">
        <v>0</v>
      </c>
      <c r="B7" s="111" t="s">
        <v>8</v>
      </c>
      <c r="C7" s="111" t="s">
        <v>407</v>
      </c>
    </row>
    <row r="8" spans="1:3" ht="15">
      <c r="A8" s="93">
        <v>1</v>
      </c>
      <c r="B8" s="93">
        <v>2</v>
      </c>
      <c r="C8" s="93">
        <v>3</v>
      </c>
    </row>
    <row r="9" spans="1:3" ht="15">
      <c r="A9" s="94" t="s">
        <v>408</v>
      </c>
      <c r="B9" s="93">
        <v>10</v>
      </c>
      <c r="C9" s="97">
        <v>0</v>
      </c>
    </row>
    <row r="10" spans="1:3" ht="15">
      <c r="A10" s="94" t="s">
        <v>409</v>
      </c>
      <c r="B10" s="93">
        <v>20</v>
      </c>
      <c r="C10" s="97">
        <v>0</v>
      </c>
    </row>
    <row r="11" spans="1:3" ht="15">
      <c r="A11" s="94" t="s">
        <v>410</v>
      </c>
      <c r="B11" s="93">
        <v>30</v>
      </c>
      <c r="C11" s="97">
        <v>0</v>
      </c>
    </row>
    <row r="12" spans="1:3" ht="15">
      <c r="A12" s="94"/>
      <c r="B12" s="94"/>
      <c r="C12" s="97"/>
    </row>
    <row r="13" spans="1:3" ht="15">
      <c r="A13" s="94" t="s">
        <v>411</v>
      </c>
      <c r="B13" s="93">
        <v>40</v>
      </c>
      <c r="C13" s="97">
        <v>0</v>
      </c>
    </row>
    <row r="14" spans="1:3" ht="15">
      <c r="A14" s="94"/>
      <c r="B14" s="94"/>
      <c r="C14" s="94"/>
    </row>
    <row r="15" ht="15">
      <c r="A15" s="99"/>
    </row>
  </sheetData>
  <mergeCells count="4">
    <mergeCell ref="A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60" workbookViewId="0" topLeftCell="A1">
      <selection activeCell="I11" sqref="I11"/>
    </sheetView>
  </sheetViews>
  <sheetFormatPr defaultColWidth="9.140625" defaultRowHeight="15"/>
  <cols>
    <col min="1" max="1" width="45.28125" style="0" customWidth="1"/>
    <col min="3" max="3" width="15.28125" style="0" customWidth="1"/>
    <col min="4" max="4" width="17.7109375" style="0" customWidth="1"/>
  </cols>
  <sheetData>
    <row r="1" spans="1:4" ht="15">
      <c r="A1" s="219" t="s">
        <v>412</v>
      </c>
      <c r="B1" s="219"/>
      <c r="C1" s="219"/>
      <c r="D1" s="219"/>
    </row>
    <row r="2" ht="15">
      <c r="A2" s="98"/>
    </row>
    <row r="3" spans="1:4" ht="15">
      <c r="A3" s="219" t="s">
        <v>413</v>
      </c>
      <c r="B3" s="219"/>
      <c r="C3" s="219"/>
      <c r="D3" s="219"/>
    </row>
    <row r="4" ht="15">
      <c r="A4" s="99"/>
    </row>
    <row r="5" spans="1:4" ht="30">
      <c r="A5" s="111" t="s">
        <v>0</v>
      </c>
      <c r="B5" s="111" t="s">
        <v>8</v>
      </c>
      <c r="C5" s="111" t="s">
        <v>337</v>
      </c>
      <c r="D5" s="111" t="s">
        <v>414</v>
      </c>
    </row>
    <row r="6" spans="1:4" ht="15">
      <c r="A6" s="111">
        <v>1</v>
      </c>
      <c r="B6" s="111">
        <v>2</v>
      </c>
      <c r="C6" s="111">
        <v>3</v>
      </c>
      <c r="D6" s="111">
        <v>4</v>
      </c>
    </row>
    <row r="7" spans="1:4" ht="15">
      <c r="A7" s="112" t="s">
        <v>415</v>
      </c>
      <c r="B7" s="111">
        <v>10</v>
      </c>
      <c r="C7" s="111" t="s">
        <v>416</v>
      </c>
      <c r="D7" s="112"/>
    </row>
    <row r="8" spans="1:4" ht="66.75" customHeight="1">
      <c r="A8" s="113" t="s">
        <v>417</v>
      </c>
      <c r="B8" s="111">
        <v>20</v>
      </c>
      <c r="C8" s="111" t="s">
        <v>416</v>
      </c>
      <c r="D8" s="112"/>
    </row>
    <row r="9" spans="1:4" ht="15">
      <c r="A9" s="112" t="s">
        <v>418</v>
      </c>
      <c r="B9" s="111">
        <v>40</v>
      </c>
      <c r="C9" s="112"/>
      <c r="D9" s="112"/>
    </row>
    <row r="10" spans="1:4" ht="30">
      <c r="A10" s="112" t="s">
        <v>419</v>
      </c>
      <c r="B10" s="111" t="s">
        <v>344</v>
      </c>
      <c r="C10" s="111" t="s">
        <v>420</v>
      </c>
      <c r="D10" s="112">
        <f>SUM(D11:D13)</f>
        <v>787</v>
      </c>
    </row>
    <row r="11" spans="1:4" ht="45">
      <c r="A11" s="112" t="s">
        <v>421</v>
      </c>
      <c r="B11" s="111" t="s">
        <v>344</v>
      </c>
      <c r="C11" s="111" t="s">
        <v>420</v>
      </c>
      <c r="D11" s="112">
        <v>380</v>
      </c>
    </row>
    <row r="12" spans="1:4" ht="45">
      <c r="A12" s="112" t="s">
        <v>422</v>
      </c>
      <c r="B12" s="111" t="s">
        <v>344</v>
      </c>
      <c r="C12" s="111" t="s">
        <v>420</v>
      </c>
      <c r="D12" s="112">
        <v>356</v>
      </c>
    </row>
    <row r="13" spans="1:4" ht="45">
      <c r="A13" s="112" t="s">
        <v>422</v>
      </c>
      <c r="B13" s="111" t="s">
        <v>344</v>
      </c>
      <c r="C13" s="111" t="s">
        <v>420</v>
      </c>
      <c r="D13" s="112">
        <v>51</v>
      </c>
    </row>
    <row r="14" spans="1:4" ht="15">
      <c r="A14" s="112" t="s">
        <v>423</v>
      </c>
      <c r="B14" s="111" t="s">
        <v>344</v>
      </c>
      <c r="C14" s="111" t="s">
        <v>420</v>
      </c>
      <c r="D14" s="112">
        <v>175</v>
      </c>
    </row>
    <row r="15" spans="1:4" ht="15">
      <c r="A15" s="112" t="s">
        <v>1</v>
      </c>
      <c r="B15" s="111" t="s">
        <v>344</v>
      </c>
      <c r="C15" s="112"/>
      <c r="D15" s="112"/>
    </row>
    <row r="16" spans="1:4" ht="15">
      <c r="A16" s="112" t="s">
        <v>356</v>
      </c>
      <c r="B16" s="111"/>
      <c r="C16" s="111" t="s">
        <v>420</v>
      </c>
      <c r="D16" s="112">
        <v>100</v>
      </c>
    </row>
    <row r="17" spans="1:4" ht="15">
      <c r="A17" s="112" t="s">
        <v>353</v>
      </c>
      <c r="B17" s="111" t="s">
        <v>2</v>
      </c>
      <c r="C17" s="111" t="s">
        <v>420</v>
      </c>
      <c r="D17" s="112">
        <v>75</v>
      </c>
    </row>
    <row r="18" spans="1:4" ht="15">
      <c r="A18" s="112" t="s">
        <v>424</v>
      </c>
      <c r="B18" s="111">
        <v>50</v>
      </c>
      <c r="C18" s="111" t="s">
        <v>343</v>
      </c>
      <c r="D18" s="112">
        <v>62</v>
      </c>
    </row>
    <row r="19" spans="1:4" ht="15">
      <c r="A19" s="112" t="s">
        <v>1</v>
      </c>
      <c r="B19" s="111" t="s">
        <v>344</v>
      </c>
      <c r="C19" s="112"/>
      <c r="D19" s="112"/>
    </row>
    <row r="20" spans="1:4" ht="15">
      <c r="A20" s="114" t="s">
        <v>425</v>
      </c>
      <c r="B20" s="111" t="s">
        <v>344</v>
      </c>
      <c r="C20" s="111" t="s">
        <v>343</v>
      </c>
      <c r="D20" s="112">
        <v>5</v>
      </c>
    </row>
    <row r="21" spans="1:4" ht="15">
      <c r="A21" s="114" t="s">
        <v>426</v>
      </c>
      <c r="B21" s="111" t="s">
        <v>344</v>
      </c>
      <c r="C21" s="111" t="s">
        <v>427</v>
      </c>
      <c r="D21" s="115">
        <v>38210</v>
      </c>
    </row>
    <row r="22" spans="1:4" ht="15">
      <c r="A22" s="114" t="s">
        <v>428</v>
      </c>
      <c r="B22" s="111" t="s">
        <v>344</v>
      </c>
      <c r="C22" s="111" t="s">
        <v>343</v>
      </c>
      <c r="D22" s="112">
        <v>41</v>
      </c>
    </row>
    <row r="23" spans="1:4" ht="15">
      <c r="A23" s="114" t="s">
        <v>429</v>
      </c>
      <c r="B23" s="111" t="s">
        <v>344</v>
      </c>
      <c r="C23" s="111" t="s">
        <v>427</v>
      </c>
      <c r="D23" s="115">
        <v>20929.8</v>
      </c>
    </row>
    <row r="24" spans="1:4" ht="15">
      <c r="A24" s="114" t="s">
        <v>430</v>
      </c>
      <c r="B24" s="111" t="s">
        <v>344</v>
      </c>
      <c r="C24" s="111" t="s">
        <v>343</v>
      </c>
      <c r="D24" s="112">
        <v>16</v>
      </c>
    </row>
    <row r="25" spans="1:4" ht="30">
      <c r="A25" s="114" t="s">
        <v>431</v>
      </c>
      <c r="B25" s="111" t="s">
        <v>344</v>
      </c>
      <c r="C25" s="111" t="s">
        <v>427</v>
      </c>
      <c r="D25" s="112">
        <v>10712.12</v>
      </c>
    </row>
    <row r="26" ht="15">
      <c r="A26" s="99"/>
    </row>
  </sheetData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ЕлсуковаЕВ</dc:creator>
  <cp:keywords/>
  <dc:description/>
  <cp:lastModifiedBy>Главбух</cp:lastModifiedBy>
  <cp:lastPrinted>2019-01-09T13:05:01Z</cp:lastPrinted>
  <dcterms:created xsi:type="dcterms:W3CDTF">2016-11-12T08:52:59Z</dcterms:created>
  <dcterms:modified xsi:type="dcterms:W3CDTF">2019-01-09T13:05:04Z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